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LPF\Desktop\"/>
    </mc:Choice>
  </mc:AlternateContent>
  <xr:revisionPtr revIDLastSave="0" documentId="13_ncr:1_{D2E8AE23-D905-4AC7-B428-A7BFA87BAC85}" xr6:coauthVersionLast="44" xr6:coauthVersionMax="44" xr10:uidLastSave="{00000000-0000-0000-0000-000000000000}"/>
  <bookViews>
    <workbookView xWindow="6690" yWindow="1335" windowWidth="14790" windowHeight="13485" activeTab="2" xr2:uid="{00000000-000D-0000-FFFF-FFFF00000000}"/>
  </bookViews>
  <sheets>
    <sheet name="综合成绩排名" sheetId="1" r:id="rId1"/>
    <sheet name="课程成绩" sheetId="2" r:id="rId2"/>
    <sheet name="附加分" sheetId="3" r:id="rId3"/>
  </sheets>
  <definedNames>
    <definedName name="_xlnm._FilterDatabase" localSheetId="0" hidden="1">综合成绩排名!$B$2:$G$298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261" i="1" l="1"/>
  <c r="G232" i="2"/>
  <c r="F232" i="2"/>
  <c r="E232" i="2" s="1"/>
  <c r="G262" i="2"/>
  <c r="F262" i="2"/>
  <c r="E262" i="2" s="1"/>
  <c r="G88" i="2"/>
  <c r="F88" i="2"/>
  <c r="E88" i="2" s="1"/>
  <c r="G193" i="2"/>
  <c r="F193" i="2"/>
  <c r="G146" i="2"/>
  <c r="F146" i="2"/>
  <c r="G73" i="2"/>
  <c r="F73" i="2"/>
  <c r="E73" i="2"/>
  <c r="G238" i="2"/>
  <c r="F238" i="2"/>
  <c r="G261" i="2"/>
  <c r="F261" i="2"/>
  <c r="G180" i="2"/>
  <c r="F180" i="2"/>
  <c r="E180" i="2" s="1"/>
  <c r="G273" i="2"/>
  <c r="F273" i="2"/>
  <c r="E273" i="2" s="1"/>
  <c r="E218" i="3"/>
  <c r="E238" i="2" l="1"/>
  <c r="E146" i="2"/>
  <c r="E261" i="2"/>
  <c r="E193" i="2"/>
  <c r="G297" i="2"/>
  <c r="G238" i="1"/>
  <c r="G243" i="1"/>
  <c r="G256" i="1"/>
  <c r="G213" i="1"/>
  <c r="G265" i="2"/>
  <c r="F265" i="2"/>
  <c r="E265" i="2" l="1"/>
  <c r="G271" i="2"/>
  <c r="F271" i="2"/>
  <c r="E271" i="2" l="1"/>
  <c r="G278" i="2"/>
  <c r="F278" i="2"/>
  <c r="G210" i="2"/>
  <c r="F210" i="2"/>
  <c r="E278" i="3"/>
  <c r="E275" i="3"/>
  <c r="E269" i="3"/>
  <c r="E278" i="2" l="1"/>
  <c r="E210" i="2"/>
  <c r="E235" i="3"/>
  <c r="E85" i="3" l="1"/>
  <c r="E304" i="3" l="1"/>
  <c r="E303" i="3"/>
  <c r="E301" i="3"/>
  <c r="E300" i="3"/>
  <c r="E299" i="3"/>
  <c r="E298" i="3"/>
  <c r="E297" i="3"/>
  <c r="E295" i="3"/>
  <c r="E294" i="3"/>
  <c r="E293" i="3"/>
  <c r="E292" i="3"/>
  <c r="E291" i="3"/>
  <c r="E290" i="3"/>
  <c r="E289" i="3"/>
  <c r="E287" i="3"/>
  <c r="E286" i="3"/>
  <c r="E285" i="3"/>
  <c r="E284" i="3"/>
  <c r="E282" i="3"/>
  <c r="E281" i="3"/>
  <c r="E280" i="3"/>
  <c r="E279" i="3"/>
  <c r="E277" i="3"/>
  <c r="E274" i="3"/>
  <c r="E272" i="3"/>
  <c r="E271" i="3"/>
  <c r="E270" i="3"/>
  <c r="E268" i="3"/>
  <c r="E267" i="3"/>
  <c r="E265" i="3"/>
  <c r="E263" i="3"/>
  <c r="E262" i="3"/>
  <c r="E260" i="3"/>
  <c r="E259" i="3"/>
  <c r="E258" i="3"/>
  <c r="E256" i="3"/>
  <c r="E255" i="3"/>
  <c r="E254" i="3"/>
  <c r="E253" i="3"/>
  <c r="E252" i="3"/>
  <c r="E251" i="3"/>
  <c r="E250" i="3"/>
  <c r="E249" i="3"/>
  <c r="E248" i="3"/>
  <c r="E247" i="3"/>
  <c r="E246" i="3"/>
  <c r="E243" i="3"/>
  <c r="E242" i="3"/>
  <c r="E241" i="3"/>
  <c r="E240" i="3"/>
  <c r="E239" i="3"/>
  <c r="E238" i="3"/>
  <c r="E237" i="3"/>
  <c r="E236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19" i="3"/>
  <c r="E217" i="3"/>
  <c r="E216" i="3"/>
  <c r="E215" i="3"/>
  <c r="E214" i="3"/>
  <c r="E213" i="3"/>
  <c r="E212" i="3"/>
  <c r="E211" i="3"/>
  <c r="E210" i="3"/>
  <c r="E208" i="3"/>
  <c r="E207" i="3"/>
  <c r="E206" i="3"/>
  <c r="E205" i="3"/>
  <c r="E204" i="3"/>
  <c r="E203" i="3"/>
  <c r="E202" i="3"/>
  <c r="E201" i="3"/>
  <c r="E200" i="3"/>
  <c r="E199" i="3"/>
  <c r="E198" i="3"/>
  <c r="E195" i="3"/>
  <c r="E194" i="3"/>
  <c r="E193" i="3"/>
  <c r="E191" i="3"/>
  <c r="E190" i="3"/>
  <c r="E189" i="3"/>
  <c r="E188" i="3"/>
  <c r="E187" i="3"/>
  <c r="E186" i="3"/>
  <c r="E185" i="3"/>
  <c r="E184" i="3"/>
  <c r="E182" i="3"/>
  <c r="E181" i="3"/>
  <c r="E180" i="3"/>
  <c r="E179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41" i="3"/>
  <c r="E140" i="3"/>
  <c r="E139" i="3"/>
  <c r="E138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2" i="3"/>
  <c r="E111" i="3"/>
  <c r="E110" i="3"/>
  <c r="E109" i="3"/>
  <c r="E108" i="3"/>
  <c r="E106" i="3"/>
  <c r="E105" i="3"/>
  <c r="E104" i="3"/>
  <c r="E103" i="3"/>
  <c r="E102" i="3"/>
  <c r="E101" i="3"/>
  <c r="E100" i="3"/>
  <c r="E99" i="3"/>
  <c r="E97" i="3"/>
  <c r="E96" i="3"/>
  <c r="E95" i="3"/>
  <c r="E94" i="3"/>
  <c r="E93" i="3"/>
  <c r="E92" i="3"/>
  <c r="E91" i="3"/>
  <c r="E90" i="3"/>
  <c r="E89" i="3"/>
  <c r="E88" i="3"/>
  <c r="E87" i="3"/>
  <c r="E86" i="3"/>
  <c r="E84" i="3"/>
  <c r="E83" i="3"/>
  <c r="E82" i="3"/>
  <c r="E80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8" i="3"/>
  <c r="E47" i="3"/>
  <c r="E46" i="3"/>
  <c r="E45" i="3"/>
  <c r="E44" i="3"/>
  <c r="E43" i="3"/>
  <c r="E42" i="3"/>
  <c r="E41" i="3"/>
  <c r="E40" i="3"/>
  <c r="E39" i="3"/>
  <c r="E37" i="3"/>
  <c r="E36" i="3"/>
  <c r="E35" i="3"/>
  <c r="E34" i="3"/>
  <c r="E33" i="3"/>
  <c r="E31" i="3"/>
  <c r="E30" i="3"/>
  <c r="E28" i="3"/>
  <c r="E27" i="3"/>
  <c r="E26" i="3"/>
  <c r="E25" i="3"/>
  <c r="E24" i="3"/>
  <c r="E23" i="3"/>
  <c r="E21" i="3"/>
  <c r="E20" i="3"/>
  <c r="E19" i="3"/>
  <c r="E18" i="3"/>
  <c r="E17" i="3"/>
  <c r="E16" i="3"/>
  <c r="E15" i="3"/>
  <c r="E13" i="3"/>
  <c r="E12" i="3"/>
  <c r="E11" i="3"/>
  <c r="E10" i="3"/>
  <c r="E9" i="3"/>
  <c r="E7" i="3"/>
  <c r="E6" i="3"/>
  <c r="E5" i="3"/>
  <c r="G303" i="2"/>
  <c r="F303" i="2"/>
  <c r="G302" i="2"/>
  <c r="F302" i="2"/>
  <c r="G301" i="2"/>
  <c r="F301" i="2"/>
  <c r="G300" i="2"/>
  <c r="F300" i="2"/>
  <c r="G299" i="2"/>
  <c r="F299" i="2"/>
  <c r="G298" i="2"/>
  <c r="F298" i="2"/>
  <c r="F297" i="2"/>
  <c r="G296" i="2"/>
  <c r="F296" i="2"/>
  <c r="G295" i="2"/>
  <c r="F295" i="2"/>
  <c r="G294" i="2"/>
  <c r="F294" i="2"/>
  <c r="E294" i="2" s="1"/>
  <c r="G293" i="2"/>
  <c r="F293" i="2"/>
  <c r="F292" i="2"/>
  <c r="E292" i="2" s="1"/>
  <c r="G291" i="2"/>
  <c r="F291" i="2"/>
  <c r="G290" i="2"/>
  <c r="F290" i="2"/>
  <c r="E290" i="2" s="1"/>
  <c r="G289" i="2"/>
  <c r="F289" i="2"/>
  <c r="G288" i="2"/>
  <c r="F288" i="2"/>
  <c r="E288" i="2" s="1"/>
  <c r="G287" i="2"/>
  <c r="F287" i="2"/>
  <c r="G285" i="2"/>
  <c r="F285" i="2"/>
  <c r="G284" i="2"/>
  <c r="F284" i="2"/>
  <c r="G283" i="2"/>
  <c r="F283" i="2"/>
  <c r="G282" i="2"/>
  <c r="F282" i="2"/>
  <c r="G281" i="2"/>
  <c r="F281" i="2"/>
  <c r="G280" i="2"/>
  <c r="F280" i="2"/>
  <c r="G279" i="2"/>
  <c r="F279" i="2"/>
  <c r="E279" i="2" s="1"/>
  <c r="G277" i="2"/>
  <c r="F277" i="2"/>
  <c r="G276" i="2"/>
  <c r="F276" i="2"/>
  <c r="G275" i="2"/>
  <c r="F275" i="2"/>
  <c r="G274" i="2"/>
  <c r="F274" i="2"/>
  <c r="G272" i="2"/>
  <c r="F272" i="2"/>
  <c r="G270" i="2"/>
  <c r="F270" i="2"/>
  <c r="E270" i="2" s="1"/>
  <c r="G269" i="2"/>
  <c r="F269" i="2"/>
  <c r="G268" i="2"/>
  <c r="F268" i="2"/>
  <c r="E268" i="2" s="1"/>
  <c r="G267" i="2"/>
  <c r="F267" i="2"/>
  <c r="G266" i="2"/>
  <c r="F266" i="2"/>
  <c r="G264" i="2"/>
  <c r="F264" i="2"/>
  <c r="G263" i="2"/>
  <c r="F263" i="2"/>
  <c r="G260" i="2"/>
  <c r="F260" i="2"/>
  <c r="G259" i="2"/>
  <c r="F259" i="2"/>
  <c r="G258" i="2"/>
  <c r="F258" i="2"/>
  <c r="G257" i="2"/>
  <c r="F257" i="2"/>
  <c r="G256" i="2"/>
  <c r="F256" i="2"/>
  <c r="G255" i="2"/>
  <c r="F255" i="2"/>
  <c r="G254" i="2"/>
  <c r="F254" i="2"/>
  <c r="G253" i="2"/>
  <c r="F253" i="2"/>
  <c r="G252" i="2"/>
  <c r="F252" i="2"/>
  <c r="G251" i="2"/>
  <c r="F251" i="2"/>
  <c r="E251" i="2" s="1"/>
  <c r="G250" i="2"/>
  <c r="F250" i="2"/>
  <c r="G249" i="2"/>
  <c r="F249" i="2"/>
  <c r="E249" i="2" s="1"/>
  <c r="G248" i="2"/>
  <c r="F248" i="2"/>
  <c r="G247" i="2"/>
  <c r="F247" i="2"/>
  <c r="G246" i="2"/>
  <c r="F246" i="2"/>
  <c r="G245" i="2"/>
  <c r="F245" i="2"/>
  <c r="G244" i="2"/>
  <c r="F244" i="2"/>
  <c r="G243" i="2"/>
  <c r="F243" i="2"/>
  <c r="E243" i="2" s="1"/>
  <c r="G242" i="2"/>
  <c r="F242" i="2"/>
  <c r="G241" i="2"/>
  <c r="F241" i="2"/>
  <c r="E241" i="2" s="1"/>
  <c r="G240" i="2"/>
  <c r="F240" i="2"/>
  <c r="G239" i="2"/>
  <c r="F239" i="2"/>
  <c r="G236" i="2"/>
  <c r="F236" i="2"/>
  <c r="G235" i="2"/>
  <c r="F235" i="2"/>
  <c r="E235" i="2" s="1"/>
  <c r="G234" i="2"/>
  <c r="F234" i="2"/>
  <c r="G233" i="2"/>
  <c r="F233" i="2"/>
  <c r="G231" i="2"/>
  <c r="F231" i="2"/>
  <c r="G230" i="2"/>
  <c r="F230" i="2"/>
  <c r="G229" i="2"/>
  <c r="F229" i="2"/>
  <c r="G228" i="2"/>
  <c r="F228" i="2"/>
  <c r="G227" i="2"/>
  <c r="F227" i="2"/>
  <c r="G226" i="2"/>
  <c r="F226" i="2"/>
  <c r="G225" i="2"/>
  <c r="F225" i="2"/>
  <c r="G224" i="2"/>
  <c r="F224" i="2"/>
  <c r="G223" i="2"/>
  <c r="F223" i="2"/>
  <c r="G222" i="2"/>
  <c r="F222" i="2"/>
  <c r="G221" i="2"/>
  <c r="F221" i="2"/>
  <c r="G220" i="2"/>
  <c r="F220" i="2"/>
  <c r="G219" i="2"/>
  <c r="F219" i="2"/>
  <c r="G218" i="2"/>
  <c r="F218" i="2"/>
  <c r="G217" i="2"/>
  <c r="F217" i="2"/>
  <c r="G216" i="2"/>
  <c r="F216" i="2"/>
  <c r="G215" i="2"/>
  <c r="F215" i="2"/>
  <c r="G214" i="2"/>
  <c r="F214" i="2"/>
  <c r="G213" i="2"/>
  <c r="F213" i="2"/>
  <c r="G212" i="2"/>
  <c r="F212" i="2"/>
  <c r="G211" i="2"/>
  <c r="F211" i="2"/>
  <c r="G209" i="2"/>
  <c r="F209" i="2"/>
  <c r="G208" i="2"/>
  <c r="F208" i="2"/>
  <c r="G207" i="2"/>
  <c r="F207" i="2"/>
  <c r="G206" i="2"/>
  <c r="F206" i="2"/>
  <c r="G205" i="2"/>
  <c r="F205" i="2"/>
  <c r="G204" i="2"/>
  <c r="F204" i="2"/>
  <c r="G203" i="2"/>
  <c r="F203" i="2"/>
  <c r="G202" i="2"/>
  <c r="F202" i="2"/>
  <c r="G201" i="2"/>
  <c r="F201" i="2"/>
  <c r="G200" i="2"/>
  <c r="F200" i="2"/>
  <c r="G199" i="2"/>
  <c r="F199" i="2"/>
  <c r="G198" i="2"/>
  <c r="F198" i="2"/>
  <c r="G197" i="2"/>
  <c r="F197" i="2"/>
  <c r="G196" i="2"/>
  <c r="F196" i="2"/>
  <c r="G195" i="2"/>
  <c r="F195" i="2"/>
  <c r="G194" i="2"/>
  <c r="F194" i="2"/>
  <c r="G192" i="2"/>
  <c r="F192" i="2"/>
  <c r="G191" i="2"/>
  <c r="F191" i="2"/>
  <c r="G189" i="2"/>
  <c r="F189" i="2"/>
  <c r="G188" i="2"/>
  <c r="F188" i="2"/>
  <c r="G187" i="2"/>
  <c r="F187" i="2"/>
  <c r="G186" i="2"/>
  <c r="F186" i="2"/>
  <c r="G185" i="2"/>
  <c r="F185" i="2"/>
  <c r="G184" i="2"/>
  <c r="F184" i="2"/>
  <c r="G183" i="2"/>
  <c r="F183" i="2"/>
  <c r="G182" i="2"/>
  <c r="F182" i="2"/>
  <c r="G181" i="2"/>
  <c r="F181" i="2"/>
  <c r="G179" i="2"/>
  <c r="F179" i="2"/>
  <c r="G178" i="2"/>
  <c r="F178" i="2"/>
  <c r="G177" i="2"/>
  <c r="F177" i="2"/>
  <c r="G176" i="2"/>
  <c r="F176" i="2"/>
  <c r="E175" i="2"/>
  <c r="G174" i="2"/>
  <c r="F174" i="2"/>
  <c r="G173" i="2"/>
  <c r="F173" i="2"/>
  <c r="G172" i="2"/>
  <c r="F172" i="2"/>
  <c r="G171" i="2"/>
  <c r="F171" i="2"/>
  <c r="G170" i="2"/>
  <c r="F170" i="2"/>
  <c r="G169" i="2"/>
  <c r="F169" i="2"/>
  <c r="G168" i="2"/>
  <c r="F168" i="2"/>
  <c r="G167" i="2"/>
  <c r="F167" i="2"/>
  <c r="G166" i="2"/>
  <c r="F166" i="2"/>
  <c r="G165" i="2"/>
  <c r="F165" i="2"/>
  <c r="G164" i="2"/>
  <c r="F164" i="2"/>
  <c r="G163" i="2"/>
  <c r="F163" i="2"/>
  <c r="G162" i="2"/>
  <c r="F162" i="2"/>
  <c r="G161" i="2"/>
  <c r="F161" i="2"/>
  <c r="G160" i="2"/>
  <c r="F160" i="2"/>
  <c r="G159" i="2"/>
  <c r="F159" i="2"/>
  <c r="G158" i="2"/>
  <c r="F158" i="2"/>
  <c r="G157" i="2"/>
  <c r="F157" i="2"/>
  <c r="G156" i="2"/>
  <c r="F156" i="2"/>
  <c r="G155" i="2"/>
  <c r="F155" i="2"/>
  <c r="G153" i="2"/>
  <c r="F153" i="2"/>
  <c r="G152" i="2"/>
  <c r="F152" i="2"/>
  <c r="G151" i="2"/>
  <c r="F151" i="2"/>
  <c r="G150" i="2"/>
  <c r="F150" i="2"/>
  <c r="G149" i="2"/>
  <c r="F149" i="2"/>
  <c r="G148" i="2"/>
  <c r="F148" i="2"/>
  <c r="G147" i="2"/>
  <c r="F147" i="2"/>
  <c r="G145" i="2"/>
  <c r="F145" i="2"/>
  <c r="G144" i="2"/>
  <c r="F144" i="2"/>
  <c r="G143" i="2"/>
  <c r="F143" i="2"/>
  <c r="G142" i="2"/>
  <c r="F142" i="2"/>
  <c r="G141" i="2"/>
  <c r="F141" i="2"/>
  <c r="G140" i="2"/>
  <c r="F140" i="2"/>
  <c r="G139" i="2"/>
  <c r="F139" i="2"/>
  <c r="G138" i="2"/>
  <c r="F138" i="2"/>
  <c r="G137" i="2"/>
  <c r="F137" i="2"/>
  <c r="G136" i="2"/>
  <c r="F136" i="2"/>
  <c r="G135" i="2"/>
  <c r="F135" i="2"/>
  <c r="G134" i="2"/>
  <c r="F134" i="2"/>
  <c r="G133" i="2"/>
  <c r="F133" i="2"/>
  <c r="G132" i="2"/>
  <c r="F132" i="2"/>
  <c r="G131" i="2"/>
  <c r="F131" i="2"/>
  <c r="G130" i="2"/>
  <c r="F130" i="2"/>
  <c r="G129" i="2"/>
  <c r="F129" i="2"/>
  <c r="G128" i="2"/>
  <c r="F128" i="2"/>
  <c r="G127" i="2"/>
  <c r="F127" i="2"/>
  <c r="G126" i="2"/>
  <c r="F126" i="2"/>
  <c r="G125" i="2"/>
  <c r="F125" i="2"/>
  <c r="G124" i="2"/>
  <c r="F124" i="2"/>
  <c r="G123" i="2"/>
  <c r="F123" i="2"/>
  <c r="G122" i="2"/>
  <c r="F122" i="2"/>
  <c r="G121" i="2"/>
  <c r="F121" i="2"/>
  <c r="G120" i="2"/>
  <c r="F120" i="2"/>
  <c r="G119" i="2"/>
  <c r="F119" i="2"/>
  <c r="G118" i="2"/>
  <c r="F118" i="2"/>
  <c r="G117" i="2"/>
  <c r="F117" i="2"/>
  <c r="G116" i="2"/>
  <c r="F116" i="2"/>
  <c r="G115" i="2"/>
  <c r="F115" i="2"/>
  <c r="G114" i="2"/>
  <c r="F114" i="2"/>
  <c r="G113" i="2"/>
  <c r="F113" i="2"/>
  <c r="G112" i="2"/>
  <c r="F112" i="2"/>
  <c r="G111" i="2"/>
  <c r="F111" i="2"/>
  <c r="G110" i="2"/>
  <c r="F110" i="2"/>
  <c r="G109" i="2"/>
  <c r="F109" i="2"/>
  <c r="G108" i="2"/>
  <c r="F108" i="2"/>
  <c r="G107" i="2"/>
  <c r="F107" i="2"/>
  <c r="G106" i="2"/>
  <c r="F106" i="2"/>
  <c r="G105" i="2"/>
  <c r="F105" i="2"/>
  <c r="G103" i="2"/>
  <c r="F103" i="2"/>
  <c r="G102" i="2"/>
  <c r="F102" i="2"/>
  <c r="G101" i="2"/>
  <c r="F101" i="2"/>
  <c r="G100" i="2"/>
  <c r="F100" i="2"/>
  <c r="G99" i="2"/>
  <c r="F99" i="2"/>
  <c r="G98" i="2"/>
  <c r="F98" i="2"/>
  <c r="G97" i="2"/>
  <c r="F97" i="2"/>
  <c r="G96" i="2"/>
  <c r="F96" i="2"/>
  <c r="G95" i="2"/>
  <c r="F95" i="2"/>
  <c r="G94" i="2"/>
  <c r="F94" i="2"/>
  <c r="G93" i="2"/>
  <c r="F93" i="2"/>
  <c r="E93" i="2" s="1"/>
  <c r="G92" i="2"/>
  <c r="F92" i="2"/>
  <c r="G91" i="2"/>
  <c r="F91" i="2"/>
  <c r="E91" i="2" s="1"/>
  <c r="G90" i="2"/>
  <c r="F90" i="2"/>
  <c r="G89" i="2"/>
  <c r="F89" i="2"/>
  <c r="G87" i="2"/>
  <c r="F87" i="2"/>
  <c r="G86" i="2"/>
  <c r="F86" i="2"/>
  <c r="G85" i="2"/>
  <c r="F85" i="2"/>
  <c r="G84" i="2"/>
  <c r="F84" i="2"/>
  <c r="E84" i="2" s="1"/>
  <c r="G83" i="2"/>
  <c r="F83" i="2"/>
  <c r="G82" i="2"/>
  <c r="F82" i="2"/>
  <c r="E82" i="2" s="1"/>
  <c r="G81" i="2"/>
  <c r="F81" i="2"/>
  <c r="G80" i="2"/>
  <c r="F80" i="2"/>
  <c r="G79" i="2"/>
  <c r="F79" i="2"/>
  <c r="G78" i="2"/>
  <c r="F78" i="2"/>
  <c r="G77" i="2"/>
  <c r="F77" i="2"/>
  <c r="G76" i="2"/>
  <c r="F76" i="2"/>
  <c r="G75" i="2"/>
  <c r="F75" i="2"/>
  <c r="G74" i="2"/>
  <c r="F74" i="2"/>
  <c r="G72" i="2"/>
  <c r="F72" i="2"/>
  <c r="G71" i="2"/>
  <c r="F71" i="2"/>
  <c r="G70" i="2"/>
  <c r="F70" i="2"/>
  <c r="G69" i="2"/>
  <c r="F69" i="2"/>
  <c r="G68" i="2"/>
  <c r="F68" i="2"/>
  <c r="G67" i="2"/>
  <c r="F67" i="2"/>
  <c r="G66" i="2"/>
  <c r="F66" i="2"/>
  <c r="G65" i="2"/>
  <c r="F65" i="2"/>
  <c r="G64" i="2"/>
  <c r="F64" i="2"/>
  <c r="G63" i="2"/>
  <c r="F63" i="2"/>
  <c r="G62" i="2"/>
  <c r="F62" i="2"/>
  <c r="G61" i="2"/>
  <c r="F61" i="2"/>
  <c r="G60" i="2"/>
  <c r="F60" i="2"/>
  <c r="G59" i="2"/>
  <c r="F59" i="2"/>
  <c r="E59" i="2" s="1"/>
  <c r="G58" i="2"/>
  <c r="F58" i="2"/>
  <c r="G57" i="2"/>
  <c r="F57" i="2"/>
  <c r="E57" i="2" s="1"/>
  <c r="G56" i="2"/>
  <c r="F56" i="2"/>
  <c r="G55" i="2"/>
  <c r="F55" i="2"/>
  <c r="G54" i="2"/>
  <c r="F54" i="2"/>
  <c r="G53" i="2"/>
  <c r="F53" i="2"/>
  <c r="G52" i="2"/>
  <c r="F52" i="2"/>
  <c r="G51" i="2"/>
  <c r="F51" i="2"/>
  <c r="E51" i="2" s="1"/>
  <c r="G49" i="2"/>
  <c r="F49" i="2"/>
  <c r="G48" i="2"/>
  <c r="F48" i="2"/>
  <c r="E48" i="2" s="1"/>
  <c r="G47" i="2"/>
  <c r="F47" i="2"/>
  <c r="G46" i="2"/>
  <c r="F46" i="2"/>
  <c r="G45" i="2"/>
  <c r="F45" i="2"/>
  <c r="G44" i="2"/>
  <c r="F44" i="2"/>
  <c r="G43" i="2"/>
  <c r="F43" i="2"/>
  <c r="G42" i="2"/>
  <c r="F42" i="2"/>
  <c r="G41" i="2"/>
  <c r="F41" i="2"/>
  <c r="G40" i="2"/>
  <c r="F40" i="2"/>
  <c r="E40" i="2" s="1"/>
  <c r="G39" i="2"/>
  <c r="F39" i="2"/>
  <c r="G38" i="2"/>
  <c r="F38" i="2"/>
  <c r="E38" i="2" s="1"/>
  <c r="G37" i="2"/>
  <c r="F37" i="2"/>
  <c r="G36" i="2"/>
  <c r="F36" i="2"/>
  <c r="E36" i="2" s="1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8" i="2"/>
  <c r="F28" i="2"/>
  <c r="E28" i="2" s="1"/>
  <c r="G27" i="2"/>
  <c r="F27" i="2"/>
  <c r="G26" i="2"/>
  <c r="F26" i="2"/>
  <c r="E26" i="2" s="1"/>
  <c r="G25" i="2"/>
  <c r="F25" i="2"/>
  <c r="G24" i="2"/>
  <c r="F24" i="2"/>
  <c r="G23" i="2"/>
  <c r="F23" i="2"/>
  <c r="G22" i="2"/>
  <c r="F22" i="2"/>
  <c r="G21" i="2"/>
  <c r="F21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E8" i="2" s="1"/>
  <c r="G7" i="2"/>
  <c r="F7" i="2"/>
  <c r="G6" i="2"/>
  <c r="F6" i="2"/>
  <c r="G5" i="2"/>
  <c r="F5" i="2"/>
  <c r="G4" i="2"/>
  <c r="F4" i="2"/>
  <c r="G3" i="2"/>
  <c r="F3" i="2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82" i="1"/>
  <c r="G290" i="1"/>
  <c r="G289" i="1"/>
  <c r="G288" i="1"/>
  <c r="G287" i="1"/>
  <c r="G286" i="1"/>
  <c r="G285" i="1"/>
  <c r="G284" i="1"/>
  <c r="G283" i="1"/>
  <c r="G281" i="1"/>
  <c r="G280" i="1"/>
  <c r="G278" i="1"/>
  <c r="G277" i="1"/>
  <c r="G276" i="1"/>
  <c r="G275" i="1"/>
  <c r="G273" i="1"/>
  <c r="G272" i="1"/>
  <c r="G271" i="1"/>
  <c r="G270" i="1"/>
  <c r="G269" i="1"/>
  <c r="G268" i="1"/>
  <c r="G266" i="1"/>
  <c r="G265" i="1"/>
  <c r="G279" i="1"/>
  <c r="G264" i="1"/>
  <c r="G263" i="1"/>
  <c r="G262" i="1"/>
  <c r="G260" i="1"/>
  <c r="G259" i="1"/>
  <c r="G258" i="1"/>
  <c r="G257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2" i="1"/>
  <c r="G240" i="1"/>
  <c r="G239" i="1"/>
  <c r="G236" i="1"/>
  <c r="G235" i="1"/>
  <c r="G90" i="1"/>
  <c r="G233" i="1"/>
  <c r="G231" i="1"/>
  <c r="G230" i="1"/>
  <c r="G229" i="1"/>
  <c r="G227" i="1"/>
  <c r="G226" i="1"/>
  <c r="G225" i="1"/>
  <c r="G224" i="1"/>
  <c r="G234" i="1"/>
  <c r="G223" i="1"/>
  <c r="G222" i="1"/>
  <c r="G220" i="1"/>
  <c r="G221" i="1"/>
  <c r="G219" i="1"/>
  <c r="G218" i="1"/>
  <c r="G217" i="1"/>
  <c r="G216" i="1"/>
  <c r="G215" i="1"/>
  <c r="G214" i="1"/>
  <c r="G212" i="1"/>
  <c r="G211" i="1"/>
  <c r="G210" i="1"/>
  <c r="G209" i="1"/>
  <c r="G208" i="1"/>
  <c r="G207" i="1"/>
  <c r="G206" i="1"/>
  <c r="G205" i="1"/>
  <c r="G203" i="1"/>
  <c r="G202" i="1"/>
  <c r="G201" i="1"/>
  <c r="G119" i="1"/>
  <c r="G200" i="1"/>
  <c r="G199" i="1"/>
  <c r="G198" i="1"/>
  <c r="G197" i="1"/>
  <c r="G196" i="1"/>
  <c r="G195" i="1"/>
  <c r="G194" i="1"/>
  <c r="G193" i="1"/>
  <c r="G192" i="1"/>
  <c r="G191" i="1"/>
  <c r="G120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5" i="1"/>
  <c r="G104" i="1"/>
  <c r="G103" i="1"/>
  <c r="G102" i="1"/>
  <c r="G101" i="1"/>
  <c r="G100" i="1"/>
  <c r="G99" i="1"/>
  <c r="G98" i="1"/>
  <c r="G96" i="1"/>
  <c r="G95" i="1"/>
  <c r="G94" i="1"/>
  <c r="G93" i="1"/>
  <c r="G92" i="1"/>
  <c r="G91" i="1"/>
  <c r="G89" i="1"/>
  <c r="G88" i="1"/>
  <c r="G87" i="1"/>
  <c r="G86" i="1"/>
  <c r="G85" i="1"/>
  <c r="G84" i="1"/>
  <c r="G83" i="1"/>
  <c r="G82" i="1"/>
  <c r="G81" i="1"/>
  <c r="G80" i="1"/>
  <c r="G79" i="1"/>
  <c r="G78" i="1"/>
  <c r="G76" i="1"/>
  <c r="G75" i="1"/>
  <c r="G204" i="1"/>
  <c r="G74" i="1"/>
  <c r="G73" i="1"/>
  <c r="G72" i="1"/>
  <c r="G71" i="1"/>
  <c r="G70" i="1"/>
  <c r="G69" i="1"/>
  <c r="G68" i="1"/>
  <c r="G67" i="1"/>
  <c r="G66" i="1"/>
  <c r="G65" i="1"/>
  <c r="G64" i="1"/>
  <c r="G63" i="1"/>
  <c r="G19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241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E60" i="2" l="1"/>
  <c r="E139" i="2"/>
  <c r="E143" i="2"/>
  <c r="E145" i="2"/>
  <c r="E152" i="2"/>
  <c r="E155" i="2"/>
  <c r="E157" i="2"/>
  <c r="E165" i="2"/>
  <c r="E173" i="2"/>
  <c r="E260" i="2"/>
  <c r="E282" i="2"/>
  <c r="E298" i="2"/>
  <c r="E300" i="2"/>
  <c r="E302" i="2"/>
  <c r="E128" i="2"/>
  <c r="E136" i="2"/>
  <c r="E144" i="2"/>
  <c r="E153" i="2"/>
  <c r="E158" i="2"/>
  <c r="E164" i="2"/>
  <c r="E166" i="2"/>
  <c r="E101" i="2"/>
  <c r="E118" i="2"/>
  <c r="E195" i="2"/>
  <c r="E203" i="2"/>
  <c r="E21" i="2"/>
  <c r="E25" i="2"/>
  <c r="E29" i="2"/>
  <c r="E37" i="2"/>
  <c r="E39" i="2"/>
  <c r="E47" i="2"/>
  <c r="E49" i="2"/>
  <c r="E56" i="2"/>
  <c r="E58" i="2"/>
  <c r="E77" i="2"/>
  <c r="E81" i="2"/>
  <c r="E83" i="2"/>
  <c r="E90" i="2"/>
  <c r="E92" i="2"/>
  <c r="E107" i="2"/>
  <c r="E109" i="2"/>
  <c r="E115" i="2"/>
  <c r="E117" i="2"/>
  <c r="E179" i="2"/>
  <c r="E188" i="2"/>
  <c r="E200" i="2"/>
  <c r="E208" i="2"/>
  <c r="E211" i="2"/>
  <c r="E219" i="2"/>
  <c r="E221" i="2"/>
  <c r="E242" i="2"/>
  <c r="E244" i="2"/>
  <c r="E250" i="2"/>
  <c r="E252" i="2"/>
  <c r="E256" i="2"/>
  <c r="E258" i="2"/>
  <c r="E94" i="2"/>
  <c r="E168" i="2"/>
  <c r="E253" i="2"/>
  <c r="E223" i="2"/>
  <c r="E4" i="2"/>
  <c r="E6" i="2"/>
  <c r="E64" i="2"/>
  <c r="E66" i="2"/>
  <c r="E72" i="2"/>
  <c r="E75" i="2"/>
  <c r="E106" i="2"/>
  <c r="E108" i="2"/>
  <c r="E114" i="2"/>
  <c r="E116" i="2"/>
  <c r="E123" i="2"/>
  <c r="E131" i="2"/>
  <c r="E178" i="2"/>
  <c r="E181" i="2"/>
  <c r="E187" i="2"/>
  <c r="E189" i="2"/>
  <c r="E212" i="2"/>
  <c r="E220" i="2"/>
  <c r="E222" i="2"/>
  <c r="E228" i="2"/>
  <c r="E230" i="2"/>
  <c r="E233" i="2"/>
  <c r="E267" i="2"/>
  <c r="E272" i="2"/>
  <c r="E277" i="2"/>
  <c r="E280" i="2"/>
  <c r="E52" i="2"/>
  <c r="E163" i="2"/>
  <c r="E186" i="2"/>
  <c r="E148" i="2"/>
  <c r="E177" i="2"/>
  <c r="E68" i="2"/>
  <c r="E126" i="2"/>
  <c r="E134" i="2"/>
  <c r="E171" i="2"/>
  <c r="E198" i="2"/>
  <c r="E206" i="2"/>
  <c r="E15" i="2"/>
  <c r="E18" i="2"/>
  <c r="E65" i="2"/>
  <c r="E67" i="2"/>
  <c r="E74" i="2"/>
  <c r="E76" i="2"/>
  <c r="E85" i="2"/>
  <c r="E98" i="2"/>
  <c r="E100" i="2"/>
  <c r="E110" i="2"/>
  <c r="E127" i="2"/>
  <c r="E129" i="2"/>
  <c r="E135" i="2"/>
  <c r="E137" i="2"/>
  <c r="E142" i="2"/>
  <c r="E151" i="2"/>
  <c r="E160" i="2"/>
  <c r="E172" i="2"/>
  <c r="E174" i="2"/>
  <c r="E183" i="2"/>
  <c r="E199" i="2"/>
  <c r="E201" i="2"/>
  <c r="E207" i="2"/>
  <c r="E209" i="2"/>
  <c r="E227" i="2"/>
  <c r="E229" i="2"/>
  <c r="E234" i="2"/>
  <c r="E245" i="2"/>
  <c r="E257" i="2"/>
  <c r="E287" i="2"/>
  <c r="E291" i="2"/>
  <c r="E299" i="2"/>
  <c r="E301" i="2"/>
  <c r="E303" i="2"/>
  <c r="E9" i="2"/>
  <c r="E13" i="2"/>
  <c r="E22" i="2"/>
  <c r="E24" i="2"/>
  <c r="E31" i="2"/>
  <c r="E33" i="2"/>
  <c r="E35" i="2"/>
  <c r="E42" i="2"/>
  <c r="E46" i="2"/>
  <c r="E54" i="2"/>
  <c r="E61" i="2"/>
  <c r="E63" i="2"/>
  <c r="E70" i="2"/>
  <c r="E78" i="2"/>
  <c r="E80" i="2"/>
  <c r="E87" i="2"/>
  <c r="E95" i="2"/>
  <c r="E97" i="2"/>
  <c r="E102" i="2"/>
  <c r="E105" i="2"/>
  <c r="E112" i="2"/>
  <c r="E119" i="2"/>
  <c r="E121" i="2"/>
  <c r="E122" i="2"/>
  <c r="E124" i="2"/>
  <c r="E133" i="2"/>
  <c r="E138" i="2"/>
  <c r="E140" i="2"/>
  <c r="E150" i="2"/>
  <c r="E162" i="2"/>
  <c r="E167" i="2"/>
  <c r="E169" i="2"/>
  <c r="E185" i="2"/>
  <c r="E194" i="2"/>
  <c r="E196" i="2"/>
  <c r="E205" i="2"/>
  <c r="E213" i="2"/>
  <c r="E217" i="2"/>
  <c r="E224" i="2"/>
  <c r="E226" i="2"/>
  <c r="E236" i="2"/>
  <c r="E240" i="2"/>
  <c r="E247" i="2"/>
  <c r="E263" i="2"/>
  <c r="E266" i="2"/>
  <c r="E275" i="2"/>
  <c r="E283" i="2"/>
  <c r="E285" i="2"/>
  <c r="E295" i="2"/>
  <c r="E297" i="2"/>
  <c r="E3" i="2"/>
  <c r="E10" i="2"/>
  <c r="E12" i="2"/>
  <c r="E14" i="2"/>
  <c r="E23" i="2"/>
  <c r="E30" i="2"/>
  <c r="E34" i="2"/>
  <c r="E41" i="2"/>
  <c r="E43" i="2"/>
  <c r="E45" i="2"/>
  <c r="E53" i="2"/>
  <c r="E55" i="2"/>
  <c r="E62" i="2"/>
  <c r="E69" i="2"/>
  <c r="E71" i="2"/>
  <c r="E79" i="2"/>
  <c r="E86" i="2"/>
  <c r="E89" i="2"/>
  <c r="E96" i="2"/>
  <c r="E103" i="2"/>
  <c r="E111" i="2"/>
  <c r="E113" i="2"/>
  <c r="E120" i="2"/>
  <c r="E125" i="2"/>
  <c r="E130" i="2"/>
  <c r="E132" i="2"/>
  <c r="E141" i="2"/>
  <c r="E147" i="2"/>
  <c r="E149" i="2"/>
  <c r="E159" i="2"/>
  <c r="E161" i="2"/>
  <c r="E170" i="2"/>
  <c r="E176" i="2"/>
  <c r="E182" i="2"/>
  <c r="E184" i="2"/>
  <c r="E197" i="2"/>
  <c r="E202" i="2"/>
  <c r="E204" i="2"/>
  <c r="E214" i="2"/>
  <c r="E216" i="2"/>
  <c r="E218" i="2"/>
  <c r="E225" i="2"/>
  <c r="E239" i="2"/>
  <c r="E246" i="2"/>
  <c r="E248" i="2"/>
  <c r="E255" i="2"/>
  <c r="E264" i="2"/>
  <c r="E274" i="2"/>
  <c r="E276" i="2"/>
  <c r="E284" i="2"/>
  <c r="E296" i="2"/>
  <c r="E5" i="2"/>
  <c r="E7" i="2"/>
  <c r="E16" i="2"/>
  <c r="E19" i="2"/>
  <c r="E27" i="2"/>
  <c r="E259" i="2"/>
  <c r="E269" i="2"/>
  <c r="E281" i="2"/>
  <c r="E289" i="2"/>
  <c r="E293" i="2"/>
</calcChain>
</file>

<file path=xl/sharedStrings.xml><?xml version="1.0" encoding="utf-8"?>
<sst xmlns="http://schemas.openxmlformats.org/spreadsheetml/2006/main" count="3323" uniqueCount="843">
  <si>
    <t>土木工程学院2018级综合素质测评排名（第一版）</t>
  </si>
  <si>
    <t>序号</t>
  </si>
  <si>
    <t>姓名</t>
  </si>
  <si>
    <t>班级</t>
  </si>
  <si>
    <t>学号</t>
  </si>
  <si>
    <t>加权平均成绩</t>
  </si>
  <si>
    <t>附加分</t>
  </si>
  <si>
    <t>综合成绩</t>
  </si>
  <si>
    <t>俞拓航</t>
  </si>
  <si>
    <t>土木2018-19班</t>
  </si>
  <si>
    <t>卜亦秦</t>
  </si>
  <si>
    <t>土木2018-03班</t>
  </si>
  <si>
    <t>钱克豪</t>
  </si>
  <si>
    <t>土木2018-22班</t>
  </si>
  <si>
    <t>吴玮</t>
  </si>
  <si>
    <t>土木2018-04班</t>
  </si>
  <si>
    <t>林从建</t>
  </si>
  <si>
    <t>土木2018-17班</t>
  </si>
  <si>
    <t>严媛媛</t>
  </si>
  <si>
    <t>葛康</t>
  </si>
  <si>
    <t>土木2018-06班</t>
  </si>
  <si>
    <t>胡振宇</t>
  </si>
  <si>
    <t>代溟伟</t>
  </si>
  <si>
    <t>土木2018-05班</t>
  </si>
  <si>
    <t>高仕鹏</t>
  </si>
  <si>
    <t>陈世航</t>
  </si>
  <si>
    <t>土木2018-01班</t>
  </si>
  <si>
    <t>杨宇豪</t>
  </si>
  <si>
    <t>向往</t>
  </si>
  <si>
    <t>胡家龙</t>
  </si>
  <si>
    <t>土木2018-23班</t>
  </si>
  <si>
    <t>廖红波</t>
  </si>
  <si>
    <t>铁道2018-04班</t>
  </si>
  <si>
    <t>豆留盼</t>
  </si>
  <si>
    <t>土木2018-12班</t>
  </si>
  <si>
    <t>殷磊</t>
  </si>
  <si>
    <t>贺秀萍</t>
  </si>
  <si>
    <t>苏圣鹏</t>
  </si>
  <si>
    <t>土木2018-10班</t>
  </si>
  <si>
    <t>梁源</t>
  </si>
  <si>
    <t>土木2018-07班</t>
  </si>
  <si>
    <t>曹佳涛</t>
  </si>
  <si>
    <t>曹思敏</t>
  </si>
  <si>
    <t>张津云</t>
  </si>
  <si>
    <t>铁道2018-05班</t>
  </si>
  <si>
    <t>李恩轩</t>
  </si>
  <si>
    <t>王彬宇</t>
  </si>
  <si>
    <t>李连逸</t>
  </si>
  <si>
    <t>土木2018-18班</t>
  </si>
  <si>
    <t>常铭宇</t>
  </si>
  <si>
    <t>宋雨萌</t>
  </si>
  <si>
    <t>徐展飞</t>
  </si>
  <si>
    <t>李斯博</t>
  </si>
  <si>
    <t>唐家豪</t>
  </si>
  <si>
    <t>丛龙宇</t>
  </si>
  <si>
    <t>胡靖康</t>
  </si>
  <si>
    <t>赖家乐</t>
  </si>
  <si>
    <t>王殊</t>
  </si>
  <si>
    <t>土木2018-08班</t>
  </si>
  <si>
    <t>刘金炜</t>
  </si>
  <si>
    <t>于兴盈</t>
  </si>
  <si>
    <t>周晓天</t>
  </si>
  <si>
    <t>孙志昂</t>
  </si>
  <si>
    <t>土木2018-09班</t>
  </si>
  <si>
    <t>陈雪莹</t>
  </si>
  <si>
    <t>白涛硕</t>
  </si>
  <si>
    <t>铁道2018-03班</t>
  </si>
  <si>
    <t>郑芙蓉</t>
  </si>
  <si>
    <t>铁道2018-01班</t>
  </si>
  <si>
    <t>劳国峰</t>
  </si>
  <si>
    <t>金嘉淇</t>
  </si>
  <si>
    <t>肖琪璋</t>
  </si>
  <si>
    <t>王芝茏</t>
  </si>
  <si>
    <t>王鸿宇</t>
  </si>
  <si>
    <t>张凤明</t>
  </si>
  <si>
    <t>土木2018-13班</t>
  </si>
  <si>
    <t>贺成博</t>
  </si>
  <si>
    <t>铁道2018-02班</t>
  </si>
  <si>
    <t>刘肖汇</t>
  </si>
  <si>
    <t>欧阳惠怡</t>
  </si>
  <si>
    <t>陈豪</t>
  </si>
  <si>
    <t>土木2018-02班</t>
  </si>
  <si>
    <t>周瑶成</t>
  </si>
  <si>
    <t>土木2018-15班</t>
  </si>
  <si>
    <t>沈哲</t>
  </si>
  <si>
    <t>周久阳</t>
  </si>
  <si>
    <t>李泽阳</t>
  </si>
  <si>
    <t>张烨欣</t>
  </si>
  <si>
    <t>魏子伟</t>
  </si>
  <si>
    <t>文嘉涵</t>
  </si>
  <si>
    <t>王城</t>
  </si>
  <si>
    <t>冯禧成</t>
  </si>
  <si>
    <t>刘茜</t>
  </si>
  <si>
    <t>庞莹莹</t>
  </si>
  <si>
    <t>土木2018-16班</t>
  </si>
  <si>
    <t>姚思喆</t>
  </si>
  <si>
    <t>常小兵</t>
  </si>
  <si>
    <t>康宇琼</t>
  </si>
  <si>
    <t>彭慧</t>
  </si>
  <si>
    <t>张成友</t>
  </si>
  <si>
    <t>林颖</t>
  </si>
  <si>
    <t>李策</t>
  </si>
  <si>
    <t>曾弘锐</t>
  </si>
  <si>
    <t>陈治宇</t>
  </si>
  <si>
    <t>丛红炜</t>
  </si>
  <si>
    <t>朱蔡亦伊</t>
  </si>
  <si>
    <t>尹澄</t>
  </si>
  <si>
    <t>谈力</t>
  </si>
  <si>
    <t>黄亚阳</t>
  </si>
  <si>
    <t>土木2018-21班</t>
  </si>
  <si>
    <t>陈秉宏</t>
  </si>
  <si>
    <t>李晓珊</t>
  </si>
  <si>
    <t>胡锐</t>
  </si>
  <si>
    <t>徐艺涵</t>
  </si>
  <si>
    <t>刘欣</t>
  </si>
  <si>
    <t>熊梓旭</t>
  </si>
  <si>
    <t>陈书铭</t>
  </si>
  <si>
    <t>李志豪</t>
  </si>
  <si>
    <t xml:space="preserve">张润泽 </t>
  </si>
  <si>
    <t>周伟亮</t>
  </si>
  <si>
    <t>余昊正</t>
  </si>
  <si>
    <t>胡涛</t>
  </si>
  <si>
    <t>刘语泉</t>
  </si>
  <si>
    <t>郑禹豪</t>
  </si>
  <si>
    <t>土木2018-14班</t>
  </si>
  <si>
    <t>郑传湉</t>
  </si>
  <si>
    <t>庞淇文</t>
  </si>
  <si>
    <t>任海容</t>
  </si>
  <si>
    <t>陈璘潇</t>
  </si>
  <si>
    <t>李佳明</t>
  </si>
  <si>
    <t>何运清</t>
  </si>
  <si>
    <t>展凤丽</t>
  </si>
  <si>
    <t>土木2018-20班</t>
  </si>
  <si>
    <t>张圆梦洲</t>
  </si>
  <si>
    <t>黄文洲</t>
  </si>
  <si>
    <t>潘童</t>
  </si>
  <si>
    <t>张千虹</t>
  </si>
  <si>
    <t>陈龙</t>
  </si>
  <si>
    <t>张阳豪</t>
  </si>
  <si>
    <t>徐清九</t>
  </si>
  <si>
    <t>王乃夫</t>
  </si>
  <si>
    <t>刘富华</t>
  </si>
  <si>
    <t>胡飞</t>
  </si>
  <si>
    <t>张良</t>
  </si>
  <si>
    <t>李杭栩</t>
  </si>
  <si>
    <t>马荐驰</t>
  </si>
  <si>
    <t>许浩南</t>
  </si>
  <si>
    <t>黄静汶</t>
  </si>
  <si>
    <t>冯应</t>
  </si>
  <si>
    <t>杨逸</t>
  </si>
  <si>
    <t>杨国栋</t>
  </si>
  <si>
    <t>辜世旺</t>
  </si>
  <si>
    <t>耿文燕</t>
  </si>
  <si>
    <t>陈帆</t>
  </si>
  <si>
    <t>吴浩</t>
  </si>
  <si>
    <t>向嫣然</t>
  </si>
  <si>
    <t>唐义海</t>
  </si>
  <si>
    <t>张钰涵</t>
  </si>
  <si>
    <t>孙峻枫</t>
  </si>
  <si>
    <t>彭博览</t>
  </si>
  <si>
    <t>周玉龙</t>
  </si>
  <si>
    <t>薛皓匀</t>
  </si>
  <si>
    <t>远洋</t>
  </si>
  <si>
    <t>陈佳宜</t>
  </si>
  <si>
    <t>李基豪</t>
  </si>
  <si>
    <t>师炜文</t>
  </si>
  <si>
    <t>钟慧媛</t>
  </si>
  <si>
    <t>高金炜</t>
  </si>
  <si>
    <t>马晓斌</t>
  </si>
  <si>
    <t>林兆添</t>
  </si>
  <si>
    <t>陈俊林</t>
  </si>
  <si>
    <t>杨承志</t>
  </si>
  <si>
    <t>郑宁哲</t>
  </si>
  <si>
    <t>梁振宇</t>
  </si>
  <si>
    <t>龚新明</t>
  </si>
  <si>
    <t>周洋立</t>
  </si>
  <si>
    <t>土木2018-11班</t>
  </si>
  <si>
    <t>程藓清</t>
  </si>
  <si>
    <t>冯治皓</t>
  </si>
  <si>
    <t>杨铭礼</t>
  </si>
  <si>
    <t>陈文东</t>
  </si>
  <si>
    <t>何志强</t>
  </si>
  <si>
    <t>李修旺</t>
  </si>
  <si>
    <t>徐国驰</t>
  </si>
  <si>
    <t>陆广斌</t>
  </si>
  <si>
    <t>尹强</t>
  </si>
  <si>
    <t>罗云龙</t>
  </si>
  <si>
    <t>赵言文</t>
  </si>
  <si>
    <t>张韬</t>
  </si>
  <si>
    <t>刘智</t>
  </si>
  <si>
    <t>胥岚月</t>
  </si>
  <si>
    <t>郭婷</t>
  </si>
  <si>
    <t>杨鑫杰</t>
  </si>
  <si>
    <t>李钰</t>
  </si>
  <si>
    <t>吕文婷</t>
  </si>
  <si>
    <t>陈家欣</t>
  </si>
  <si>
    <t>王柯力</t>
  </si>
  <si>
    <t>田颖</t>
  </si>
  <si>
    <t>许亦鸣</t>
  </si>
  <si>
    <t>贾庆霖</t>
  </si>
  <si>
    <t>肖卓琦</t>
  </si>
  <si>
    <t>程业飞</t>
  </si>
  <si>
    <t>陈训</t>
  </si>
  <si>
    <t>王祖鑫</t>
  </si>
  <si>
    <t>刘展</t>
  </si>
  <si>
    <t>赵磊</t>
  </si>
  <si>
    <t>黄银华</t>
  </si>
  <si>
    <t>王笑寒</t>
  </si>
  <si>
    <t>单招文</t>
  </si>
  <si>
    <t>肖浩文</t>
  </si>
  <si>
    <t>彭畅宇</t>
  </si>
  <si>
    <t>张战</t>
  </si>
  <si>
    <t>徐成</t>
  </si>
  <si>
    <t>罗晓龙</t>
  </si>
  <si>
    <t>丁振宇</t>
  </si>
  <si>
    <t>孙正辉</t>
  </si>
  <si>
    <t>徐晓静</t>
  </si>
  <si>
    <t>倪睿思</t>
  </si>
  <si>
    <t xml:space="preserve">杜轲 </t>
  </si>
  <si>
    <t>汪小龙</t>
  </si>
  <si>
    <t>薛宸熙</t>
  </si>
  <si>
    <t>付云晨</t>
  </si>
  <si>
    <t>吕思聪</t>
  </si>
  <si>
    <t>汪雨浓</t>
  </si>
  <si>
    <t>农雄健</t>
  </si>
  <si>
    <t>李可</t>
  </si>
  <si>
    <t>张又文</t>
  </si>
  <si>
    <t>戴健炜</t>
  </si>
  <si>
    <t>柯妍</t>
  </si>
  <si>
    <t>沙马伍呷</t>
  </si>
  <si>
    <t>杨宇杰</t>
  </si>
  <si>
    <t>许浩宸</t>
  </si>
  <si>
    <t>周安琦</t>
  </si>
  <si>
    <t>王呈金</t>
  </si>
  <si>
    <t>陈裕文</t>
  </si>
  <si>
    <t>曾怡锋</t>
  </si>
  <si>
    <t>李逸凡</t>
  </si>
  <si>
    <t>杨杰</t>
  </si>
  <si>
    <t>袁杰</t>
  </si>
  <si>
    <t>谢莉</t>
  </si>
  <si>
    <t>魏嘉</t>
  </si>
  <si>
    <t>王蓉</t>
  </si>
  <si>
    <t>黄瑞</t>
  </si>
  <si>
    <t>邢文杰</t>
  </si>
  <si>
    <t>陈文泰</t>
  </si>
  <si>
    <t>胡富亮</t>
  </si>
  <si>
    <t>胡欣然</t>
  </si>
  <si>
    <t>綦光玮</t>
  </si>
  <si>
    <t>柴辉</t>
  </si>
  <si>
    <t>雷江城</t>
  </si>
  <si>
    <t>顾骁</t>
  </si>
  <si>
    <t>韩仁杰</t>
  </si>
  <si>
    <t>赵金红</t>
  </si>
  <si>
    <t>胡翰林</t>
  </si>
  <si>
    <t>梁晓杰</t>
  </si>
  <si>
    <t>杨斌</t>
  </si>
  <si>
    <t>余丝雨</t>
  </si>
  <si>
    <t>赵均铭</t>
  </si>
  <si>
    <t>郑科</t>
  </si>
  <si>
    <t>林金根</t>
  </si>
  <si>
    <t>范荣威</t>
  </si>
  <si>
    <t>陈峰</t>
  </si>
  <si>
    <t>王一博</t>
  </si>
  <si>
    <t>张普宁</t>
  </si>
  <si>
    <t>李宇环</t>
  </si>
  <si>
    <t>王子潇</t>
  </si>
  <si>
    <t>蔡思琦</t>
  </si>
  <si>
    <t>黎诗睿</t>
  </si>
  <si>
    <t>向开来</t>
  </si>
  <si>
    <t>刘波</t>
  </si>
  <si>
    <t>王茜桐</t>
  </si>
  <si>
    <t>戴慧洋</t>
  </si>
  <si>
    <t>徐乐乐</t>
  </si>
  <si>
    <t>张晨晨</t>
  </si>
  <si>
    <t>赵雨生</t>
  </si>
  <si>
    <t>牟荦</t>
  </si>
  <si>
    <t>李洪波</t>
  </si>
  <si>
    <t>韦文玉</t>
  </si>
  <si>
    <t>唐泳湖</t>
  </si>
  <si>
    <t>李成文</t>
  </si>
  <si>
    <t>李赟</t>
  </si>
  <si>
    <t>苗健之</t>
  </si>
  <si>
    <t>余琨</t>
  </si>
  <si>
    <t>刘志华</t>
  </si>
  <si>
    <t>刘家泰</t>
  </si>
  <si>
    <t>刘贵合</t>
  </si>
  <si>
    <t>蒋天佑</t>
  </si>
  <si>
    <t>尤文龙</t>
  </si>
  <si>
    <t>黄海龙</t>
  </si>
  <si>
    <t>梁富兴</t>
  </si>
  <si>
    <t>许云龙</t>
  </si>
  <si>
    <t>蒲红</t>
  </si>
  <si>
    <t>张晨</t>
  </si>
  <si>
    <t>刘宇恒</t>
  </si>
  <si>
    <t>廖河升</t>
  </si>
  <si>
    <t>翁林涛</t>
  </si>
  <si>
    <t>彭龙超</t>
  </si>
  <si>
    <t>钟星宇</t>
  </si>
  <si>
    <t>王丞泽</t>
  </si>
  <si>
    <t>刘源</t>
  </si>
  <si>
    <t>周麟珊</t>
  </si>
  <si>
    <t>康雍毅</t>
  </si>
  <si>
    <t>易新阳</t>
  </si>
  <si>
    <t>吉僚</t>
  </si>
  <si>
    <t>于文翰</t>
  </si>
  <si>
    <t>李阳阳</t>
  </si>
  <si>
    <t>钟水云</t>
  </si>
  <si>
    <t>李奇洋</t>
  </si>
  <si>
    <t>马俊驰</t>
  </si>
  <si>
    <t>陈治朱</t>
  </si>
  <si>
    <t>马阳晨</t>
  </si>
  <si>
    <t>陆泽毅</t>
  </si>
  <si>
    <t>苏利娜</t>
  </si>
  <si>
    <t>唐洋</t>
  </si>
  <si>
    <t>汪子豪</t>
  </si>
  <si>
    <t>周俊洁</t>
  </si>
  <si>
    <t>唐梦</t>
  </si>
  <si>
    <t>魏子越</t>
  </si>
  <si>
    <t>郭珂依</t>
  </si>
  <si>
    <t>罗月俊楠</t>
  </si>
  <si>
    <t>刘琛尧</t>
  </si>
  <si>
    <t>蔡心怡</t>
  </si>
  <si>
    <t>米佳恒</t>
  </si>
  <si>
    <t>郑松</t>
  </si>
  <si>
    <t>明航</t>
  </si>
  <si>
    <t>颜立纯</t>
  </si>
  <si>
    <t>王梓豪</t>
  </si>
  <si>
    <t>高鑫燚</t>
  </si>
  <si>
    <t>胡振鹏</t>
  </si>
  <si>
    <t>李瀚杰</t>
  </si>
  <si>
    <t>胡鹏</t>
  </si>
  <si>
    <t>蒙博</t>
  </si>
  <si>
    <t>课程成绩汇总表</t>
  </si>
  <si>
    <t xml:space="preserve"> </t>
  </si>
  <si>
    <t>（加权）
平均成绩</t>
  </si>
  <si>
    <t>成绩总和</t>
  </si>
  <si>
    <t>学分总和</t>
  </si>
  <si>
    <t>大学计算机基础A</t>
  </si>
  <si>
    <t>学分</t>
  </si>
  <si>
    <t>高等数学BⅠ</t>
  </si>
  <si>
    <t>工程化学A（含实验）</t>
  </si>
  <si>
    <t>军事理论</t>
  </si>
  <si>
    <t>体育Ⅰ</t>
  </si>
  <si>
    <t>土木工程制图I</t>
  </si>
  <si>
    <t>线性代数B</t>
  </si>
  <si>
    <t>英语Ⅰ</t>
  </si>
  <si>
    <t>中国近现代史纲要</t>
  </si>
  <si>
    <t>大学物理AⅠ</t>
  </si>
  <si>
    <t>大学物理实验AⅠ</t>
  </si>
  <si>
    <t>地震工程学导论</t>
  </si>
  <si>
    <t>高等数学BⅡ</t>
  </si>
  <si>
    <t>计算机程序设计基础</t>
  </si>
  <si>
    <t>理论力学B</t>
  </si>
  <si>
    <t>思想道德修养与法律基础</t>
  </si>
  <si>
    <t>体育Ⅱ</t>
  </si>
  <si>
    <t>土木工程概论A</t>
  </si>
  <si>
    <t>土木工程制图II</t>
  </si>
  <si>
    <t>英语Ⅱ</t>
  </si>
  <si>
    <t>概率论与数理统计B</t>
  </si>
  <si>
    <t>数学建模B</t>
  </si>
  <si>
    <t>数值计算C</t>
  </si>
  <si>
    <t>其他必修课1名称</t>
  </si>
  <si>
    <t>其他必修课1成绩</t>
  </si>
  <si>
    <t>其他必修课2名称</t>
  </si>
  <si>
    <t>其他必修课2成绩</t>
  </si>
  <si>
    <t>其他必修课3名称</t>
  </si>
  <si>
    <t>其他必修课3成绩</t>
  </si>
  <si>
    <t>选修1名称</t>
  </si>
  <si>
    <t>选修
1
成绩</t>
  </si>
  <si>
    <t>选修1学分</t>
  </si>
  <si>
    <t>选修2名称</t>
  </si>
  <si>
    <t>选修
2
成绩</t>
  </si>
  <si>
    <t>选修2学分</t>
  </si>
  <si>
    <t>选修3名称</t>
  </si>
  <si>
    <t>选修
3
成绩</t>
  </si>
  <si>
    <t>选修3学分</t>
  </si>
  <si>
    <t>选修4名称</t>
  </si>
  <si>
    <t>选修
4
成绩</t>
  </si>
  <si>
    <t>选修4学分</t>
  </si>
  <si>
    <t>选修5名称</t>
  </si>
  <si>
    <t>选修
5
成绩</t>
  </si>
  <si>
    <t>选修5学分</t>
  </si>
  <si>
    <t>选修6名称</t>
  </si>
  <si>
    <t>选修
6
成绩</t>
  </si>
  <si>
    <t>选修6学分</t>
  </si>
  <si>
    <t>能源与环境</t>
  </si>
  <si>
    <t>职业生涯发展与规划</t>
  </si>
  <si>
    <t>生命科学导论</t>
  </si>
  <si>
    <t>大学生心理健康</t>
  </si>
  <si>
    <t>高级英语A</t>
  </si>
  <si>
    <t>名家名篇与人文关怀</t>
  </si>
  <si>
    <t>信息检索</t>
  </si>
  <si>
    <t>幸福心理学</t>
  </si>
  <si>
    <t>茶文化与品位生活</t>
  </si>
  <si>
    <t>管理沟通</t>
  </si>
  <si>
    <t>定制化微运动与自媒体</t>
  </si>
  <si>
    <t>走进文化遗产</t>
  </si>
  <si>
    <t>大学生职业心理素质教育</t>
  </si>
  <si>
    <t>医疗仪器与人类健康</t>
  </si>
  <si>
    <t>化学与人类生活</t>
  </si>
  <si>
    <t>合唱.指挥.风采</t>
  </si>
  <si>
    <t>地铁文化漫谈</t>
  </si>
  <si>
    <t>中医药与健康</t>
  </si>
  <si>
    <t>改变从觉知开始：U型体验与感悟</t>
  </si>
  <si>
    <r>
      <rPr>
        <sz val="10"/>
        <color theme="1"/>
        <rFont val="宋体"/>
        <family val="3"/>
        <charset val="134"/>
      </rPr>
      <t>铁道2018-04班</t>
    </r>
  </si>
  <si>
    <t>心理电影赏析</t>
  </si>
  <si>
    <t>饮食文化与食疗养生</t>
  </si>
  <si>
    <t>心理学与幸福人生</t>
  </si>
  <si>
    <t>心理学与生活</t>
  </si>
  <si>
    <t>创新与创业</t>
  </si>
  <si>
    <r>
      <rPr>
        <sz val="10"/>
        <color theme="1"/>
        <rFont val="宋体"/>
        <family val="3"/>
        <charset val="134"/>
      </rPr>
      <t>铁道2018-05班</t>
    </r>
  </si>
  <si>
    <t>职业生涯与发展规划</t>
  </si>
  <si>
    <t>交通纵横</t>
  </si>
  <si>
    <t>汽车文化</t>
  </si>
  <si>
    <t>市场经济的逻辑</t>
  </si>
  <si>
    <t>中国园林文化</t>
  </si>
  <si>
    <t>全球化与中国文化</t>
  </si>
  <si>
    <t>工程伦理</t>
  </si>
  <si>
    <t>走进交大历史文化</t>
  </si>
  <si>
    <t>觉知、聆听与创变的U型体验与感悟</t>
  </si>
  <si>
    <t>茶文化与品味生活</t>
  </si>
  <si>
    <t>经济学智慧与中国实践</t>
  </si>
  <si>
    <t>中国建筑概览</t>
  </si>
  <si>
    <t>精品中药欣赏</t>
  </si>
  <si>
    <t>跨界思维与创新研究探索</t>
  </si>
  <si>
    <t>互联网+电商与创业管理</t>
  </si>
  <si>
    <t>法律意识与法律人生</t>
  </si>
  <si>
    <t>食品安全与文化</t>
  </si>
  <si>
    <t>物畅天下</t>
  </si>
  <si>
    <t>音乐心理学</t>
  </si>
  <si>
    <t>音乐与人生</t>
  </si>
  <si>
    <t>体育赛事赏析</t>
  </si>
  <si>
    <t>人际沟通心理与艺术</t>
  </si>
  <si>
    <t>养心与养生</t>
  </si>
  <si>
    <t>环境保护与可持续发展</t>
  </si>
  <si>
    <t>欧盟与全球治理</t>
  </si>
  <si>
    <t>音乐生活</t>
  </si>
  <si>
    <t>钢琴艺术体验与审美修养</t>
  </si>
  <si>
    <t>食品安全与健康</t>
  </si>
  <si>
    <t>全球视野下的城与区域发展</t>
  </si>
  <si>
    <t>企业家精神与管理</t>
  </si>
  <si>
    <t>魅力物理</t>
  </si>
  <si>
    <t>现代物流与便利生活</t>
  </si>
  <si>
    <t>阅读与欣赏</t>
  </si>
  <si>
    <r>
      <rPr>
        <sz val="10"/>
        <color theme="1"/>
        <rFont val="宋体"/>
        <family val="3"/>
        <charset val="134"/>
      </rPr>
      <t>英语I</t>
    </r>
    <r>
      <rPr>
        <sz val="10"/>
        <color theme="1"/>
        <rFont val="宋体"/>
        <family val="3"/>
        <charset val="134"/>
      </rPr>
      <t>I（快班）</t>
    </r>
  </si>
  <si>
    <t>全球视野下的城市与区域发展</t>
  </si>
  <si>
    <t>水与城市——海绵城市概述</t>
  </si>
  <si>
    <t>拨云见物：从数据、方案到产品</t>
  </si>
  <si>
    <t>医疗健康与人类健康</t>
  </si>
  <si>
    <t>经典红色电影赏析</t>
  </si>
  <si>
    <t>中医药与健康生活</t>
  </si>
  <si>
    <t>思考学习</t>
  </si>
  <si>
    <t>创新：方法、科技与商业的碰撞</t>
  </si>
  <si>
    <t>自救互救应急急救</t>
  </si>
  <si>
    <t>“微”可持续校园设计与建造</t>
  </si>
  <si>
    <t>西方现代化视野下的英美文学</t>
  </si>
  <si>
    <t>小提琴音乐艺术与人生</t>
  </si>
  <si>
    <t>数据结构与程序设计（含实验）</t>
  </si>
  <si>
    <t>羽毛球（高级班）</t>
  </si>
  <si>
    <t>经典交响乐赏析</t>
  </si>
  <si>
    <t>西方现代化视角下的英美文学</t>
  </si>
  <si>
    <t>大学语文</t>
  </si>
  <si>
    <t>大学生爱情心理学</t>
  </si>
  <si>
    <t>科学技术史</t>
  </si>
  <si>
    <t>物流与生活</t>
  </si>
  <si>
    <t>国学经典导读</t>
  </si>
  <si>
    <t>环保影视赏析</t>
  </si>
  <si>
    <t>爱上双人舞-两性交往和相处的艺术</t>
  </si>
  <si>
    <t>动物保护</t>
  </si>
  <si>
    <t>高铁经济学导论</t>
  </si>
  <si>
    <t>水与城市—海绵城市概述</t>
  </si>
  <si>
    <t>医疗器械与人类健康</t>
  </si>
  <si>
    <t>欧盟与中国</t>
  </si>
  <si>
    <t>人生发展与电影</t>
  </si>
  <si>
    <t>知识经济与创新</t>
  </si>
  <si>
    <t>可持续环境与设计</t>
  </si>
  <si>
    <t>改变从觉知开始：u型体验与感悟</t>
  </si>
  <si>
    <t>酒文化与养生之道</t>
  </si>
  <si>
    <t>高级英语</t>
  </si>
  <si>
    <t>自我管理能力训练与养成</t>
  </si>
  <si>
    <t>辩论与论辩</t>
  </si>
  <si>
    <t>宋词之美</t>
  </si>
  <si>
    <t>自我管理训练与养成</t>
  </si>
  <si>
    <t>古诗鉴赏与写作</t>
  </si>
  <si>
    <t>俄罗斯影视赏析</t>
  </si>
  <si>
    <t>基础天文学</t>
  </si>
  <si>
    <t>西方哲学流派及其反思</t>
  </si>
  <si>
    <t>走进风景园林</t>
  </si>
  <si>
    <t>俄罗斯影视欣赏</t>
  </si>
  <si>
    <t>欧盟治理：经济维度</t>
  </si>
  <si>
    <t>史记</t>
  </si>
  <si>
    <t>日语二外</t>
  </si>
  <si>
    <t>“一带一路”沿线国家国情之俄罗斯</t>
  </si>
  <si>
    <t>政治哲学导论</t>
  </si>
  <si>
    <t>人口资源环境热点问题</t>
  </si>
  <si>
    <t>生命之舞</t>
  </si>
  <si>
    <t>钢琴艺术体验与审美体验</t>
  </si>
  <si>
    <t>影视音乐赏析</t>
  </si>
  <si>
    <t>游泳</t>
  </si>
  <si>
    <t>水与城市--海绵城市概述</t>
  </si>
  <si>
    <t>英语Ⅱ（快班）</t>
  </si>
  <si>
    <t>科学健身与健康体适能</t>
  </si>
  <si>
    <t>自我管理与能力训练养成</t>
  </si>
  <si>
    <t>心里电影赏析</t>
  </si>
  <si>
    <t>中国共产党基础知识</t>
  </si>
  <si>
    <t>微观中国：新媒体与当代社会</t>
  </si>
  <si>
    <t>爱上双人舞—两性交往相处的艺术</t>
  </si>
  <si>
    <t>德语二外</t>
  </si>
  <si>
    <t>重构跨界视野共创智美未来</t>
  </si>
  <si>
    <t>法医知识与侦破案例</t>
  </si>
  <si>
    <t>水与城市-海绵城市</t>
  </si>
  <si>
    <t>插花艺术</t>
  </si>
  <si>
    <t>合唱·指挥·风采</t>
  </si>
  <si>
    <t>中国艺术歌曲的美</t>
  </si>
  <si>
    <t>运动，科技与智慧人生</t>
  </si>
  <si>
    <t>媒介与社会</t>
  </si>
  <si>
    <t>公平：让团队决策更有效</t>
  </si>
  <si>
    <t>合唱指挥风采</t>
  </si>
  <si>
    <t>爱情心理学</t>
  </si>
  <si>
    <t>运动、科技与智慧人生</t>
  </si>
  <si>
    <t>经典纪录片欣赏</t>
  </si>
  <si>
    <t>“玩转”中华传统文化</t>
  </si>
  <si>
    <t>悠然见君子</t>
  </si>
  <si>
    <t>武术（散打）</t>
  </si>
  <si>
    <t>茶与中国</t>
  </si>
  <si>
    <t>高级语言程序设计</t>
  </si>
  <si>
    <t>欧盟治理:经济维度</t>
  </si>
  <si>
    <t>FIDIC合同与国际工程承包</t>
  </si>
  <si>
    <r>
      <rPr>
        <sz val="10"/>
        <color rgb="FF000000"/>
        <rFont val="宋体"/>
        <family val="3"/>
        <charset val="134"/>
      </rPr>
      <t>觉知、聆听与创变的</t>
    </r>
    <r>
      <rPr>
        <sz val="10"/>
        <color rgb="FF000000"/>
        <rFont val="Arial"/>
        <family val="2"/>
      </rPr>
      <t>U</t>
    </r>
    <r>
      <rPr>
        <sz val="10"/>
        <color rgb="FF000000"/>
        <rFont val="宋体"/>
        <family val="3"/>
        <charset val="134"/>
      </rPr>
      <t>型体验与感悟</t>
    </r>
  </si>
  <si>
    <r>
      <rPr>
        <sz val="10"/>
        <color rgb="FF000000"/>
        <rFont val="Arial"/>
        <family val="2"/>
      </rPr>
      <t>“</t>
    </r>
    <r>
      <rPr>
        <sz val="10"/>
        <color rgb="FF000000"/>
        <rFont val="宋体"/>
        <family val="3"/>
        <charset val="134"/>
      </rPr>
      <t>玩转</t>
    </r>
    <r>
      <rPr>
        <sz val="10"/>
        <color rgb="FF000000"/>
        <rFont val="Arial"/>
        <family val="2"/>
      </rPr>
      <t>”</t>
    </r>
    <r>
      <rPr>
        <sz val="10"/>
        <color rgb="FF000000"/>
        <rFont val="宋体"/>
        <family val="3"/>
        <charset val="134"/>
      </rPr>
      <t>中华传统文化</t>
    </r>
  </si>
  <si>
    <t>项目驱动地学习：国际学术会议写作与模拟</t>
  </si>
  <si>
    <t>大学生职业心里素质教育</t>
  </si>
  <si>
    <r>
      <rPr>
        <sz val="10"/>
        <color rgb="FF000000"/>
        <rFont val="宋体"/>
        <family val="3"/>
        <charset val="134"/>
      </rPr>
      <t>重构跨界视野</t>
    </r>
    <r>
      <rPr>
        <sz val="10"/>
        <color rgb="FF000000"/>
        <rFont val="Arial"/>
        <family val="2"/>
      </rPr>
      <t xml:space="preserve"> </t>
    </r>
    <r>
      <rPr>
        <sz val="10"/>
        <color rgb="FF000000"/>
        <rFont val="宋体"/>
        <family val="3"/>
        <charset val="134"/>
      </rPr>
      <t>共创智美未来</t>
    </r>
  </si>
  <si>
    <r>
      <rPr>
        <sz val="10"/>
        <color indexed="8"/>
        <rFont val="宋体"/>
        <family val="3"/>
        <charset val="134"/>
      </rPr>
      <t>铁道2018-03班</t>
    </r>
  </si>
  <si>
    <t>传统手工艺与现代设计创新基础</t>
  </si>
  <si>
    <t>魅力器乐</t>
  </si>
  <si>
    <t>养生与养心</t>
  </si>
  <si>
    <t>西方油画的魅力</t>
  </si>
  <si>
    <t>中外经典电影音乐赏析</t>
  </si>
  <si>
    <t>高级英语（快班）</t>
  </si>
  <si>
    <t>趣味统计学实践</t>
  </si>
  <si>
    <t>合唱.风采.指挥</t>
  </si>
  <si>
    <t>市场经济学原理</t>
  </si>
  <si>
    <t>德语二外I</t>
  </si>
  <si>
    <t>从代码到实物：造你所想</t>
  </si>
  <si>
    <t>经典红色电影欣赏</t>
  </si>
  <si>
    <t>机器人技术与实践</t>
  </si>
  <si>
    <t>影视音乐欣赏</t>
  </si>
  <si>
    <r>
      <rPr>
        <sz val="10"/>
        <color theme="1"/>
        <rFont val="宋体"/>
        <family val="3"/>
        <charset val="134"/>
      </rPr>
      <t>F</t>
    </r>
    <r>
      <rPr>
        <sz val="10"/>
        <color theme="1"/>
        <rFont val="宋体"/>
        <family val="3"/>
        <charset val="134"/>
      </rPr>
      <t>IDIC合同与国际工程承包</t>
    </r>
  </si>
  <si>
    <t>合唱体验与艺术体验</t>
  </si>
  <si>
    <t>名家名篇与人文情怀</t>
  </si>
  <si>
    <t>附加分汇总表</t>
  </si>
  <si>
    <t>附加分
汇总</t>
  </si>
  <si>
    <t>类别1</t>
  </si>
  <si>
    <t>类别1加分</t>
  </si>
  <si>
    <t>类别2</t>
  </si>
  <si>
    <t>类别2加分</t>
  </si>
  <si>
    <t>类别3</t>
  </si>
  <si>
    <t>类别3加分</t>
  </si>
  <si>
    <t>类别4</t>
  </si>
  <si>
    <t>类别4加分</t>
  </si>
  <si>
    <t>类别5</t>
  </si>
  <si>
    <t>类别5加分</t>
  </si>
  <si>
    <t>类别6</t>
  </si>
  <si>
    <t>类别6加分</t>
  </si>
  <si>
    <t>学科竞赛获奖加分</t>
  </si>
  <si>
    <t>发表论文及校内刊物稿件加分</t>
  </si>
  <si>
    <t>文艺、体育竞赛获奖加分</t>
  </si>
  <si>
    <t>学生干部加分</t>
  </si>
  <si>
    <t>文明寝室加分</t>
  </si>
  <si>
    <t>英语和计算机考核加分</t>
  </si>
  <si>
    <t>2018新生设想家竞赛三等奖</t>
  </si>
  <si>
    <t>太极拳团体比赛第三名</t>
  </si>
  <si>
    <t>大学生学业与发展指导中心优秀干事</t>
  </si>
  <si>
    <t>院级文明寝室</t>
  </si>
  <si>
    <t>英语四级556</t>
  </si>
  <si>
    <t>土木科技月桥梁造型设计组三等奖</t>
  </si>
  <si>
    <t>院级团日活动三等奖</t>
  </si>
  <si>
    <t>校级文明寝室</t>
  </si>
  <si>
    <t>学习委员</t>
  </si>
  <si>
    <t>土木科技月混凝土工程结构设计三等奖</t>
  </si>
  <si>
    <t>班长</t>
  </si>
  <si>
    <t>英语四级553</t>
  </si>
  <si>
    <t>2019年西南交通大学数学竞赛二等奖</t>
  </si>
  <si>
    <t>组织委员</t>
  </si>
  <si>
    <t>文体委员</t>
  </si>
  <si>
    <t>第四届跳绳运动会10*30接力第六名</t>
  </si>
  <si>
    <t>新闻中心优秀干事</t>
  </si>
  <si>
    <t>团支部书记</t>
  </si>
  <si>
    <t>英语四级578</t>
  </si>
  <si>
    <t>生活委员</t>
  </si>
  <si>
    <t>英语四级558</t>
  </si>
  <si>
    <t>2018新生设想家竞赛一等奖</t>
  </si>
  <si>
    <t>校级学生组织资深品牌策划</t>
  </si>
  <si>
    <t>2018外研社杯全国英语写作大赛校级二等奖</t>
  </si>
  <si>
    <t>英语四级623</t>
  </si>
  <si>
    <t>2018新生设想家竞赛二等奖</t>
  </si>
  <si>
    <t>英语四级604</t>
  </si>
  <si>
    <t>2019数学建模校赛一等奖</t>
  </si>
  <si>
    <t>团支部书记（一学期）</t>
  </si>
  <si>
    <t>英语四级652</t>
  </si>
  <si>
    <t>土木科技月混凝土工程三等奖</t>
  </si>
  <si>
    <t>消防安全与环保知识竞赛</t>
  </si>
  <si>
    <t>ACSE优秀干事</t>
  </si>
  <si>
    <t>校运会女子4*400第三名</t>
  </si>
  <si>
    <t>班级学习委员</t>
  </si>
  <si>
    <t>2018新生设想家竞赛一等奖(第四名)</t>
  </si>
  <si>
    <t>英语四级601</t>
  </si>
  <si>
    <t>宣传委员</t>
  </si>
  <si>
    <t>英语四级575</t>
  </si>
  <si>
    <t>土木2018新生篮球赛团体二等奖</t>
  </si>
  <si>
    <t>英语四级563</t>
  </si>
  <si>
    <t>全国大学生英语竞赛（neccs）三等奖</t>
  </si>
  <si>
    <t>英语四级612</t>
  </si>
  <si>
    <t>生活委员（一学期）</t>
  </si>
  <si>
    <t>英语四级620</t>
  </si>
  <si>
    <t>英语四级579</t>
  </si>
  <si>
    <t>西南交通大学第五届交大历险记</t>
  </si>
  <si>
    <t>2018年西南交通大学新秀杯数学建模比赛一等奖</t>
  </si>
  <si>
    <t>土木2018新生篮球赛第一名</t>
  </si>
  <si>
    <t>英语四级573</t>
  </si>
  <si>
    <t>西南交通大学跆拳道挑战赛一等奖</t>
  </si>
  <si>
    <t>土木科技月道路工程组二等奖</t>
  </si>
  <si>
    <t>国旗班作训部副部长</t>
  </si>
  <si>
    <t>实践创新与文体委员</t>
  </si>
  <si>
    <t>西南交通大学校级辩论赛第三名</t>
  </si>
  <si>
    <t>英语四级574</t>
  </si>
  <si>
    <t>国旗班组织部副部长</t>
  </si>
  <si>
    <t>校运会4X100接力第三名</t>
  </si>
  <si>
    <t>西南交通大学新秀杯数学建模竞赛一等奖</t>
  </si>
  <si>
    <t>感恩母亲节·厨艺争霸赛二等奖</t>
  </si>
  <si>
    <t>英语四级626</t>
  </si>
  <si>
    <t>土木科技月道路工程二等奖</t>
  </si>
  <si>
    <t>英语四级586</t>
  </si>
  <si>
    <t>第十二届“高教杯”全国大学生先进成图技术与产品信息建模大赛三等奖</t>
  </si>
  <si>
    <t>团支书</t>
  </si>
  <si>
    <t>2019西南交通大学数学竞赛一等奖</t>
  </si>
  <si>
    <t>英语六级520</t>
  </si>
  <si>
    <t>土木科技月桥梁造型组二等奖</t>
  </si>
  <si>
    <t>2019西南交通大学国标舞大赛团体摩登组第三名</t>
  </si>
  <si>
    <t>院班级宣传栏大赛三等奖</t>
  </si>
  <si>
    <t>科创中心优秀干事</t>
  </si>
  <si>
    <t>英语四级570</t>
  </si>
  <si>
    <t>2018新生设想家竞赛二等奖（第四参与人）</t>
  </si>
  <si>
    <t>英语六级525</t>
  </si>
  <si>
    <t>2019校级国标舞大赛第一名</t>
  </si>
  <si>
    <t>英语四级588</t>
  </si>
  <si>
    <t>英语四级565</t>
  </si>
  <si>
    <t>英语四级571</t>
  </si>
  <si>
    <t>党支部篮球赛二等奖</t>
  </si>
  <si>
    <t>组织委员(一学期）</t>
  </si>
  <si>
    <t>五四青春歌会团体二等奖</t>
  </si>
  <si>
    <t>英语四级577</t>
  </si>
  <si>
    <t>园区管理中心优秀干事</t>
  </si>
  <si>
    <t>校运会比赛团体二等奖</t>
  </si>
  <si>
    <t>英语四级563分</t>
  </si>
  <si>
    <t>团日活动三等奖</t>
  </si>
  <si>
    <t>学业中心优秀干事</t>
  </si>
  <si>
    <t>英语四级566</t>
  </si>
  <si>
    <t>五一数学建模一等奖</t>
  </si>
  <si>
    <t>班级团日活动二等奖</t>
  </si>
  <si>
    <t>校运动会接力赛第三名</t>
  </si>
  <si>
    <t>校数学建模一等奖</t>
  </si>
  <si>
    <t>五一数学建模三等奖</t>
  </si>
  <si>
    <t>太极拳比赛团体一等奖</t>
  </si>
  <si>
    <t>土木科技月三等奖</t>
  </si>
  <si>
    <t>英语四级562</t>
  </si>
  <si>
    <t>寝室装潢大赛二等奖</t>
  </si>
  <si>
    <t>三星级文明寝室</t>
  </si>
  <si>
    <t>校太极拳比赛团体第三名</t>
  </si>
  <si>
    <t>校跳绳比赛团体一等奖</t>
  </si>
  <si>
    <t>英语四级610</t>
  </si>
  <si>
    <t>校物理学术竞赛三等奖</t>
  </si>
  <si>
    <t>校新生辩论赛一等奖</t>
  </si>
  <si>
    <t>运动中心优秀干事</t>
  </si>
  <si>
    <t>校国标舞大赛一等奖</t>
  </si>
  <si>
    <t>校乒乓球院系赛第一名</t>
  </si>
  <si>
    <t>新生设想家二等奖</t>
  </si>
  <si>
    <t>团日活动二等奖</t>
  </si>
  <si>
    <t>新生设想家三等奖</t>
  </si>
  <si>
    <t>土木科技月二等奖</t>
  </si>
  <si>
    <t>五四红歌会会二等奖</t>
  </si>
  <si>
    <t>团日活动一等奖</t>
  </si>
  <si>
    <t>五四红歌会团体二等奖</t>
  </si>
  <si>
    <t>英语四级593</t>
  </si>
  <si>
    <t>五一建模二等奖</t>
  </si>
  <si>
    <t>英语四级559</t>
  </si>
  <si>
    <t>土木科技月</t>
  </si>
  <si>
    <t>英语四级554</t>
  </si>
  <si>
    <t>校新生辩论赛亚军</t>
  </si>
  <si>
    <t>英语四级567</t>
  </si>
  <si>
    <t>院运会比赛团体二等奖</t>
  </si>
  <si>
    <t>团建中心优秀干事</t>
  </si>
  <si>
    <t>新生设想家特等奖</t>
  </si>
  <si>
    <t>校运会表演方阵</t>
  </si>
  <si>
    <t>院寝室装潢大赛三等奖</t>
  </si>
  <si>
    <t>校太极拳比赛第三名</t>
  </si>
  <si>
    <t>心理委员</t>
  </si>
  <si>
    <t>院寝室装潢大赛一等奖</t>
  </si>
  <si>
    <t>英语四级583</t>
  </si>
  <si>
    <t>土木青协优秀干事</t>
  </si>
  <si>
    <t>太极拳比赛校级第三名</t>
  </si>
  <si>
    <t>英语六级522</t>
  </si>
  <si>
    <t>英语四级576</t>
  </si>
  <si>
    <t>新秀杯数学建模一等奖</t>
  </si>
  <si>
    <t>英语四级598</t>
  </si>
  <si>
    <t>英语四级572</t>
  </si>
  <si>
    <t>班级宣传委员</t>
  </si>
  <si>
    <t>新秀杯数学建模三等奖</t>
  </si>
  <si>
    <t>校国标舞大赛</t>
  </si>
  <si>
    <t>全国大学生英语竞赛二等奖</t>
  </si>
  <si>
    <t>英语六级630</t>
  </si>
  <si>
    <t>太极拳比赛第三名</t>
  </si>
  <si>
    <t>英语六级552</t>
  </si>
  <si>
    <t>英语四级551</t>
  </si>
  <si>
    <t>ASCE优秀干事</t>
  </si>
  <si>
    <t>英语四级582</t>
  </si>
  <si>
    <t>青协优秀干事</t>
  </si>
  <si>
    <t>国标舞大赛团体一等奖</t>
  </si>
  <si>
    <t>就业优秀干事</t>
  </si>
  <si>
    <t>校级太极拳比赛第三名</t>
  </si>
  <si>
    <t>秋季运动会团体第六名</t>
  </si>
  <si>
    <t>英语四级561</t>
  </si>
  <si>
    <t>英语四级596</t>
  </si>
  <si>
    <t>生活与权益委员兼心理委员</t>
  </si>
  <si>
    <t>学习委员（一学期）</t>
  </si>
  <si>
    <t>0.385</t>
  </si>
  <si>
    <t>校级数学竞赛一等奖（非数学类）</t>
  </si>
  <si>
    <t>太极拳比赛甲组第三名</t>
  </si>
  <si>
    <t>校园区优秀干事</t>
  </si>
  <si>
    <t>英语四级555</t>
  </si>
  <si>
    <t>土木科技月铁道工程结构设计三等奖</t>
  </si>
  <si>
    <t>本科生新闻中心优秀干事</t>
  </si>
  <si>
    <t>英语四级591</t>
  </si>
  <si>
    <t>英语四级617</t>
  </si>
  <si>
    <t>太极拳比赛一等奖</t>
  </si>
  <si>
    <t>院运动会趣味项目团体一等奖</t>
  </si>
  <si>
    <t>文体委员（一学期）</t>
  </si>
  <si>
    <t>全国大学生图学竞赛二等奖</t>
  </si>
  <si>
    <t>校运动会趣味项目团体二等奖</t>
  </si>
  <si>
    <t>院学生会优秀干事</t>
  </si>
  <si>
    <t>土木科技月桥梁承重组三等奖</t>
  </si>
  <si>
    <t>校运动会太极拳</t>
  </si>
  <si>
    <t xml:space="preserve"> 全国大学生英语竞赛三等奖</t>
  </si>
  <si>
    <t>新生篮球赛第二名</t>
  </si>
  <si>
    <t>英语六级570</t>
  </si>
  <si>
    <t>太极拳比赛团体第三</t>
  </si>
  <si>
    <t>新生篮球赛亚军</t>
  </si>
  <si>
    <t>英语四级560</t>
  </si>
  <si>
    <t>西南交通大学第四届跳绳运动会男子双摇挑战第二名</t>
  </si>
  <si>
    <t>英语六级604</t>
  </si>
  <si>
    <t>院运动会趣味项目第二名</t>
  </si>
  <si>
    <t>院运动会比赛团体</t>
  </si>
  <si>
    <t>土木科技月桥梁造型组三等奖</t>
  </si>
  <si>
    <t>院篮球比赛亚军</t>
  </si>
  <si>
    <t>国旗班十佳优秀班员</t>
  </si>
  <si>
    <t>校运动会比赛团体</t>
  </si>
  <si>
    <t>英语六级593</t>
  </si>
  <si>
    <t>五一数学建模竞赛一等奖</t>
  </si>
  <si>
    <t>院运动会趣味项目企鹅漫步第二名</t>
  </si>
  <si>
    <t>英语四级597</t>
  </si>
  <si>
    <t>届国标舞大赛第三名</t>
  </si>
  <si>
    <t>校级数学竞赛三等奖</t>
  </si>
  <si>
    <t>英语四级614</t>
  </si>
  <si>
    <t>英语四级580</t>
  </si>
  <si>
    <t>校八人制足球赛第一名</t>
  </si>
  <si>
    <t>英语四级615</t>
  </si>
  <si>
    <t>新秀杯数学建模竞赛三等奖</t>
  </si>
  <si>
    <t>英语六级513</t>
  </si>
  <si>
    <t>机械百年校园微跑一等奖</t>
  </si>
  <si>
    <t>就业指导中心优秀干事</t>
  </si>
  <si>
    <t>最团结班集体大赛第10名</t>
  </si>
  <si>
    <t>太极拳比赛甲组三等奖</t>
  </si>
  <si>
    <t>英语六级555</t>
  </si>
  <si>
    <t>英语六级611</t>
  </si>
  <si>
    <t>生活兼权益兼心理委员</t>
  </si>
  <si>
    <t>土木工程学院太极拳比赛甲组第三名</t>
  </si>
  <si>
    <t>全国周培源大学生力学竞赛省级二等奖</t>
  </si>
  <si>
    <t>2019年西南交通大学第22届国标舞大赛团体摩登组第一名</t>
  </si>
  <si>
    <t>英语四级557</t>
  </si>
  <si>
    <t>团支书（一学期）</t>
  </si>
  <si>
    <t>“青协一加一”三等奖</t>
  </si>
  <si>
    <t>五四红歌比赛</t>
  </si>
  <si>
    <t>五四歌会团体二等奖</t>
  </si>
  <si>
    <t>英语四级585</t>
  </si>
  <si>
    <t>五一数学建模二等奖</t>
  </si>
  <si>
    <t>班级宣传栏大赛一等奖</t>
  </si>
  <si>
    <t>2019土木科技月桥梁造型工程结构设计一等奖</t>
  </si>
  <si>
    <t>土木科技月一等奖</t>
  </si>
  <si>
    <t>四川省游泳比赛第一名</t>
  </si>
  <si>
    <t>英语四级605</t>
  </si>
  <si>
    <t>2018年排球院系赛女子团体第六名</t>
  </si>
  <si>
    <t>班级团支书</t>
  </si>
  <si>
    <t>交大建模校赛一等奖</t>
  </si>
  <si>
    <t>院运会个人400m第二名</t>
  </si>
  <si>
    <t>英语六级533</t>
  </si>
  <si>
    <t>院运会团体一等奖</t>
  </si>
  <si>
    <t>新生设想家一等奖</t>
  </si>
  <si>
    <t>数学竞赛校赛三等奖</t>
  </si>
  <si>
    <t>班级宣传栏大赛三等奖</t>
  </si>
  <si>
    <t>寝室装潢大赛一等奖</t>
  </si>
  <si>
    <t>英语四级584</t>
  </si>
  <si>
    <t>2019土木科技月第十九届结构设计竞赛桥梁承重工程结构设计二等奖</t>
  </si>
  <si>
    <t>第十二届“中国电机工程学会杯”全国大学生电工数学建模竞赛三等奖</t>
  </si>
  <si>
    <t>校运动会趣味项目一等奖</t>
  </si>
  <si>
    <t>班级宣传栏大赛二等奖</t>
  </si>
  <si>
    <t>校运会团体三等奖</t>
  </si>
  <si>
    <t>英语四级595</t>
  </si>
  <si>
    <t>论文被EI收录（第二作者）论文名《3D continuum-discrete coupling modeling of soil-hammer interaction under dynamic compaction》</t>
  </si>
  <si>
    <t>2019届土木科技月铁道工程组一等奖</t>
  </si>
  <si>
    <t>班长（一学期）</t>
  </si>
  <si>
    <t>校运动会勇往直前比赛团体第一名</t>
  </si>
  <si>
    <t>学生会优秀干事</t>
  </si>
  <si>
    <t>第22届国标舞大赛</t>
  </si>
  <si>
    <t>第十六届五一数学建模竞赛一等奖</t>
    <phoneticPr fontId="27" type="noConversion"/>
  </si>
  <si>
    <t>学生会优秀干事</t>
    <phoneticPr fontId="27" type="noConversion"/>
  </si>
  <si>
    <t>李雨辰</t>
  </si>
  <si>
    <r>
      <rPr>
        <sz val="10"/>
        <color rgb="FF000000"/>
        <rFont val="Microsoft YaHei"/>
        <family val="2"/>
        <charset val="134"/>
      </rPr>
      <t>院级文明寝室</t>
    </r>
    <phoneticPr fontId="30" type="noConversion"/>
  </si>
  <si>
    <t>土木科技月三等奖</t>
    <phoneticPr fontId="30" type="noConversion"/>
  </si>
  <si>
    <t>英语四级556</t>
    <phoneticPr fontId="30" type="noConversion"/>
  </si>
  <si>
    <t>王作丞</t>
    <phoneticPr fontId="27" type="noConversion"/>
  </si>
  <si>
    <t>铁道2018-2班</t>
    <phoneticPr fontId="27" type="noConversion"/>
  </si>
  <si>
    <t>院级文明寝室</t>
    <phoneticPr fontId="27" type="noConversion"/>
  </si>
  <si>
    <t>英语四级564</t>
    <phoneticPr fontId="27" type="noConversion"/>
  </si>
  <si>
    <t>高乐心</t>
  </si>
  <si>
    <t>英语四级588分</t>
  </si>
  <si>
    <t>白云璐</t>
  </si>
  <si>
    <t>校级太极团体比赛一等奖</t>
  </si>
  <si>
    <t>大学生爱情心理学</t>
    <phoneticPr fontId="27" type="noConversion"/>
  </si>
  <si>
    <t>医疗器械与人体健康</t>
    <phoneticPr fontId="27" type="noConversion"/>
  </si>
  <si>
    <t>铁道2018-02班</t>
    <phoneticPr fontId="27" type="noConversion"/>
  </si>
  <si>
    <t>西方哲学流派及其反思</t>
    <phoneticPr fontId="27" type="noConversion"/>
  </si>
  <si>
    <r>
      <t>土木2018-</t>
    </r>
    <r>
      <rPr>
        <sz val="10"/>
        <color theme="1"/>
        <rFont val="宋体"/>
        <family val="3"/>
        <charset val="134"/>
      </rPr>
      <t>22</t>
    </r>
    <r>
      <rPr>
        <sz val="10"/>
        <color theme="1"/>
        <rFont val="宋体"/>
        <family val="3"/>
        <charset val="134"/>
      </rPr>
      <t>班</t>
    </r>
    <phoneticPr fontId="27" type="noConversion"/>
  </si>
  <si>
    <t>铁道2018-02班</t>
    <phoneticPr fontId="27" type="noConversion"/>
  </si>
  <si>
    <t>土木2018-22班</t>
    <phoneticPr fontId="27" type="noConversion"/>
  </si>
  <si>
    <t>宋思思</t>
    <phoneticPr fontId="12" type="noConversion"/>
  </si>
  <si>
    <t>土木2018-20班</t>
    <phoneticPr fontId="12" type="noConversion"/>
  </si>
  <si>
    <t>太极拳比赛第三名</t>
    <phoneticPr fontId="12" type="noConversion"/>
  </si>
  <si>
    <t>团支书</t>
    <phoneticPr fontId="12" type="noConversion"/>
  </si>
  <si>
    <t>院级文明寝室</t>
    <phoneticPr fontId="12" type="noConversion"/>
  </si>
  <si>
    <t>运动科技与智慧人生</t>
    <phoneticPr fontId="12" type="noConversion"/>
  </si>
  <si>
    <t>茶文化与品位生活</t>
    <phoneticPr fontId="12" type="noConversion"/>
  </si>
  <si>
    <t>土木2018-21班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</si>
</sst>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76" formatCode="0.0_);[Red]\(0.0\)"/>
    <numFmt numFmtId="177" formatCode="0.000_);[Red]\(0.000\)"/>
    <numFmt numFmtId="178" formatCode="0_ "/>
    <numFmt numFmtId="179" formatCode="0_);[Red]\(0\)"/>
    <numFmt numFmtId="180" formatCode="0.0"/>
    <numFmt numFmtId="181" formatCode="0.0000_ "/>
    <numFmt numFmtId="182" formatCode="0.000_ "/>
    <numFmt numFmtId="183" formatCode="_ * #,##0.000_ ;_ * \-#,##0.000_ ;_ * &quot;-&quot;??.0_ ;_ @_ "/>
  </numFmts>
  <fonts count="33">
    <font>
      <sz val="12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SimSun"/>
      <charset val="134"/>
    </font>
    <font>
      <sz val="10"/>
      <color rgb="FF00000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indexed="10"/>
      <name val="宋体"/>
      <family val="3"/>
      <charset val="134"/>
    </font>
    <font>
      <sz val="10"/>
      <color rgb="FF000000"/>
      <name val="Arial"/>
      <family val="2"/>
    </font>
    <font>
      <sz val="10.5"/>
      <color rgb="FF000000"/>
      <name val="宋体"/>
      <family val="3"/>
      <charset val="134"/>
    </font>
    <font>
      <sz val="10"/>
      <color indexed="0"/>
      <name val="Arial"/>
      <family val="2"/>
    </font>
    <font>
      <sz val="7"/>
      <color rgb="FF000000"/>
      <name val="Arial"/>
      <family val="2"/>
    </font>
    <font>
      <sz val="7.5"/>
      <color theme="1"/>
      <name val="宋体"/>
      <family val="3"/>
      <charset val="134"/>
    </font>
    <font>
      <sz val="9.75"/>
      <color rgb="FF000000"/>
      <name val="Arial"/>
      <family val="2"/>
    </font>
    <font>
      <sz val="10.5"/>
      <color theme="1"/>
      <name val="宋体"/>
      <family val="3"/>
      <charset val="134"/>
    </font>
    <font>
      <sz val="7.5"/>
      <color rgb="FF00000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theme="1"/>
      <name val="微软雅黑"/>
      <family val="2"/>
      <charset val="134"/>
    </font>
    <font>
      <sz val="10"/>
      <color rgb="FF000000"/>
      <name val="Microsoft YaHei"/>
      <family val="2"/>
      <charset val="134"/>
    </font>
    <font>
      <sz val="10"/>
      <color rgb="FFFF000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FFFF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9F7E42"/>
      </left>
      <right style="medium">
        <color rgb="FF9F7E42"/>
      </right>
      <top style="medium">
        <color rgb="FF9F7E42"/>
      </top>
      <bottom style="medium">
        <color rgb="FF9F7E42"/>
      </bottom>
      <diagonal/>
    </border>
  </borders>
  <cellStyleXfs count="3">
    <xf numFmtId="0" fontId="0" fillId="0" borderId="0">
      <alignment vertical="center"/>
    </xf>
    <xf numFmtId="43" fontId="26" fillId="0" borderId="0" applyFont="0" applyFill="0" applyBorder="0" applyAlignment="0" applyProtection="0">
      <alignment vertical="center"/>
    </xf>
    <xf numFmtId="0" fontId="9" fillId="0" borderId="0"/>
  </cellStyleXfs>
  <cellXfs count="160">
    <xf numFmtId="0" fontId="0" fillId="0" borderId="0" xfId="0">
      <alignment vertical="center"/>
    </xf>
    <xf numFmtId="0" fontId="1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2" fillId="0" borderId="4" xfId="2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justify"/>
    </xf>
    <xf numFmtId="0" fontId="1" fillId="3" borderId="4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6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wrapText="1"/>
    </xf>
    <xf numFmtId="0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/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177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177" fontId="2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/>
    </xf>
    <xf numFmtId="177" fontId="5" fillId="0" borderId="4" xfId="0" applyNumberFormat="1" applyFont="1" applyFill="1" applyBorder="1" applyAlignment="1">
      <alignment horizontal="center" vertical="center"/>
    </xf>
    <xf numFmtId="177" fontId="2" fillId="0" borderId="4" xfId="1" applyNumberFormat="1" applyFont="1" applyBorder="1" applyAlignment="1">
      <alignment horizontal="center" vertical="center"/>
    </xf>
    <xf numFmtId="0" fontId="2" fillId="0" borderId="4" xfId="2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2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 wrapText="1"/>
    </xf>
    <xf numFmtId="176" fontId="5" fillId="4" borderId="4" xfId="0" applyNumberFormat="1" applyFont="1" applyFill="1" applyBorder="1" applyAlignment="1">
      <alignment horizontal="center" vertical="center" wrapText="1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76" fontId="2" fillId="5" borderId="4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/>
    </xf>
    <xf numFmtId="176" fontId="2" fillId="0" borderId="4" xfId="2" applyNumberFormat="1" applyFont="1" applyFill="1" applyBorder="1" applyAlignment="1">
      <alignment horizontal="center" vertical="center" wrapText="1"/>
    </xf>
    <xf numFmtId="178" fontId="2" fillId="5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9" fillId="0" borderId="0" xfId="0" applyFont="1" applyFill="1" applyAlignment="1"/>
    <xf numFmtId="0" fontId="5" fillId="0" borderId="4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vertical="center"/>
    </xf>
    <xf numFmtId="0" fontId="2" fillId="0" borderId="4" xfId="0" applyFont="1" applyFill="1" applyBorder="1" applyAlignment="1"/>
    <xf numFmtId="0" fontId="1" fillId="3" borderId="4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179" fontId="5" fillId="0" borderId="4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179" fontId="3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 wrapText="1"/>
    </xf>
    <xf numFmtId="176" fontId="5" fillId="0" borderId="7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180" fontId="5" fillId="0" borderId="4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/>
    <xf numFmtId="0" fontId="10" fillId="0" borderId="4" xfId="0" applyFont="1" applyFill="1" applyBorder="1" applyAlignment="1">
      <alignment horizontal="center" vertical="center"/>
    </xf>
    <xf numFmtId="1" fontId="3" fillId="0" borderId="4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/>
    </xf>
    <xf numFmtId="177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23" fillId="0" borderId="4" xfId="0" applyFont="1" applyBorder="1" applyAlignment="1">
      <alignment horizontal="center" vertical="center"/>
    </xf>
    <xf numFmtId="0" fontId="24" fillId="0" borderId="4" xfId="0" applyFont="1" applyFill="1" applyBorder="1" applyAlignment="1">
      <alignment horizontal="center" vertical="center"/>
    </xf>
    <xf numFmtId="177" fontId="25" fillId="0" borderId="4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81" fontId="25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82" fontId="1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2" applyFont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 wrapText="1"/>
    </xf>
    <xf numFmtId="176" fontId="2" fillId="5" borderId="7" xfId="0" applyNumberFormat="1" applyFont="1" applyFill="1" applyBorder="1" applyAlignment="1">
      <alignment horizontal="center" vertical="center" wrapText="1"/>
    </xf>
    <xf numFmtId="178" fontId="2" fillId="5" borderId="7" xfId="0" applyNumberFormat="1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/>
    </xf>
    <xf numFmtId="0" fontId="2" fillId="0" borderId="7" xfId="0" applyFont="1" applyFill="1" applyBorder="1" applyAlignment="1"/>
    <xf numFmtId="0" fontId="5" fillId="0" borderId="7" xfId="0" applyFont="1" applyFill="1" applyBorder="1" applyAlignment="1">
      <alignment vertical="center" wrapText="1"/>
    </xf>
    <xf numFmtId="0" fontId="5" fillId="0" borderId="7" xfId="0" applyFont="1" applyFill="1" applyBorder="1" applyAlignment="1">
      <alignment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183" fontId="29" fillId="0" borderId="4" xfId="1" applyNumberFormat="1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177" fontId="29" fillId="0" borderId="4" xfId="0" applyNumberFormat="1" applyFont="1" applyBorder="1" applyAlignment="1">
      <alignment horizontal="center" vertical="center"/>
    </xf>
    <xf numFmtId="0" fontId="29" fillId="0" borderId="4" xfId="0" applyFont="1" applyFill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182" fontId="29" fillId="0" borderId="4" xfId="0" applyNumberFormat="1" applyFont="1" applyBorder="1" applyAlignment="1">
      <alignment horizontal="center" vertical="center"/>
    </xf>
    <xf numFmtId="182" fontId="29" fillId="0" borderId="4" xfId="0" applyNumberFormat="1" applyFont="1" applyBorder="1" applyAlignment="1">
      <alignment horizontal="center"/>
    </xf>
    <xf numFmtId="182" fontId="28" fillId="0" borderId="4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177" fontId="2" fillId="0" borderId="7" xfId="0" applyNumberFormat="1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4" fillId="6" borderId="4" xfId="0" applyFont="1" applyFill="1" applyBorder="1" applyAlignment="1">
      <alignment horizontal="center" vertical="center" wrapText="1"/>
    </xf>
  </cellXfs>
  <cellStyles count="3">
    <cellStyle name="常规" xfId="0" builtinId="0"/>
    <cellStyle name="常规 2" xfId="2" xr:uid="{00000000-0005-0000-0000-000031000000}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03"/>
  <sheetViews>
    <sheetView workbookViewId="0">
      <selection activeCell="D10" sqref="D10"/>
    </sheetView>
  </sheetViews>
  <sheetFormatPr defaultColWidth="9" defaultRowHeight="14.25"/>
  <cols>
    <col min="2" max="2" width="8" style="102" customWidth="1"/>
    <col min="3" max="3" width="14.5" style="72" customWidth="1"/>
    <col min="4" max="4" width="11.5" style="72" customWidth="1"/>
    <col min="5" max="5" width="17.875" style="103" customWidth="1"/>
    <col min="6" max="6" width="8.5" customWidth="1"/>
    <col min="7" max="7" width="12.625" style="104" customWidth="1"/>
  </cols>
  <sheetData>
    <row r="1" spans="1:7" ht="42" customHeight="1">
      <c r="A1" s="146" t="s">
        <v>0</v>
      </c>
      <c r="B1" s="146"/>
      <c r="C1" s="146"/>
      <c r="D1" s="146"/>
      <c r="E1" s="146"/>
      <c r="F1" s="146"/>
      <c r="G1" s="146"/>
    </row>
    <row r="2" spans="1:7" ht="35.1" customHeight="1">
      <c r="A2" s="105" t="s">
        <v>1</v>
      </c>
      <c r="B2" s="106" t="s">
        <v>2</v>
      </c>
      <c r="C2" s="106" t="s">
        <v>3</v>
      </c>
      <c r="D2" s="106" t="s">
        <v>4</v>
      </c>
      <c r="E2" s="107" t="s">
        <v>5</v>
      </c>
      <c r="F2" s="108" t="s">
        <v>6</v>
      </c>
      <c r="G2" s="109" t="s">
        <v>7</v>
      </c>
    </row>
    <row r="3" spans="1:7">
      <c r="A3" s="110">
        <v>1</v>
      </c>
      <c r="B3" s="110" t="s">
        <v>8</v>
      </c>
      <c r="C3" s="110" t="s">
        <v>9</v>
      </c>
      <c r="D3" s="110">
        <v>2018111070</v>
      </c>
      <c r="E3" s="111">
        <v>93.466666666666697</v>
      </c>
      <c r="F3" s="3">
        <v>3</v>
      </c>
      <c r="G3" s="112">
        <f>E3+F3</f>
        <v>96.466666666666697</v>
      </c>
    </row>
    <row r="4" spans="1:7">
      <c r="A4" s="110">
        <v>2</v>
      </c>
      <c r="B4" s="3" t="s">
        <v>10</v>
      </c>
      <c r="C4" s="3" t="s">
        <v>11</v>
      </c>
      <c r="D4" s="3">
        <v>2018110575</v>
      </c>
      <c r="E4" s="111">
        <v>92.754838709677401</v>
      </c>
      <c r="F4" s="3">
        <v>3</v>
      </c>
      <c r="G4" s="112">
        <f>E4+F4</f>
        <v>95.754838709677401</v>
      </c>
    </row>
    <row r="5" spans="1:7">
      <c r="A5" s="110">
        <v>3</v>
      </c>
      <c r="B5" s="113" t="s">
        <v>12</v>
      </c>
      <c r="C5" s="113" t="s">
        <v>13</v>
      </c>
      <c r="D5" s="113">
        <v>2018111151</v>
      </c>
      <c r="E5" s="111">
        <v>92.471666666666707</v>
      </c>
      <c r="F5" s="3">
        <v>2.57</v>
      </c>
      <c r="G5" s="112">
        <f>E5+F5</f>
        <v>95.0416666666667</v>
      </c>
    </row>
    <row r="6" spans="1:7">
      <c r="A6" s="110">
        <v>4</v>
      </c>
      <c r="B6" s="3" t="s">
        <v>14</v>
      </c>
      <c r="C6" s="3" t="s">
        <v>15</v>
      </c>
      <c r="D6" s="3">
        <v>2018110610</v>
      </c>
      <c r="E6" s="111">
        <v>92.077777777777797</v>
      </c>
      <c r="F6" s="3">
        <v>2.64</v>
      </c>
      <c r="G6" s="112">
        <f>E6+F6</f>
        <v>94.717777777777798</v>
      </c>
    </row>
    <row r="7" spans="1:7">
      <c r="A7" s="110">
        <v>5</v>
      </c>
      <c r="B7" s="110" t="s">
        <v>16</v>
      </c>
      <c r="C7" s="110" t="s">
        <v>17</v>
      </c>
      <c r="D7" s="110">
        <v>2018111010</v>
      </c>
      <c r="E7" s="111">
        <v>91.733870967741893</v>
      </c>
      <c r="F7" s="3">
        <v>2.87</v>
      </c>
      <c r="G7" s="112">
        <f>E7+F7</f>
        <v>94.603870967741898</v>
      </c>
    </row>
    <row r="8" spans="1:7">
      <c r="A8" s="110">
        <v>6</v>
      </c>
      <c r="B8" s="3" t="s">
        <v>18</v>
      </c>
      <c r="C8" s="3" t="s">
        <v>15</v>
      </c>
      <c r="D8" s="3">
        <v>2018110611</v>
      </c>
      <c r="E8" s="111">
        <v>90.941269841269801</v>
      </c>
      <c r="F8" s="3">
        <v>3</v>
      </c>
      <c r="G8" s="112">
        <f>E8+F8</f>
        <v>93.941269841269801</v>
      </c>
    </row>
    <row r="9" spans="1:7">
      <c r="A9" s="110">
        <v>7</v>
      </c>
      <c r="B9" s="3" t="s">
        <v>19</v>
      </c>
      <c r="C9" s="3" t="s">
        <v>20</v>
      </c>
      <c r="D9" s="3">
        <v>2018110663</v>
      </c>
      <c r="E9" s="111">
        <v>90.4258064516129</v>
      </c>
      <c r="F9" s="3">
        <v>2.7</v>
      </c>
      <c r="G9" s="112">
        <f>E9+F9</f>
        <v>93.125806451612902</v>
      </c>
    </row>
    <row r="10" spans="1:7">
      <c r="A10" s="110">
        <v>8</v>
      </c>
      <c r="B10" s="113" t="s">
        <v>21</v>
      </c>
      <c r="C10" s="113" t="s">
        <v>13</v>
      </c>
      <c r="D10" s="113">
        <v>2018111143</v>
      </c>
      <c r="E10" s="111">
        <v>89.561666666666696</v>
      </c>
      <c r="F10" s="3">
        <v>2.97</v>
      </c>
      <c r="G10" s="112">
        <f>E10+F10</f>
        <v>92.531666666666695</v>
      </c>
    </row>
    <row r="11" spans="1:7">
      <c r="A11" s="110">
        <v>9</v>
      </c>
      <c r="B11" s="3" t="s">
        <v>22</v>
      </c>
      <c r="C11" s="3" t="s">
        <v>23</v>
      </c>
      <c r="D11" s="3">
        <v>2018110640</v>
      </c>
      <c r="E11" s="111">
        <v>89.758333333333297</v>
      </c>
      <c r="F11" s="3">
        <v>2.6349999999999998</v>
      </c>
      <c r="G11" s="112">
        <f>E11+F11</f>
        <v>92.393333333333302</v>
      </c>
    </row>
    <row r="12" spans="1:7">
      <c r="A12" s="110">
        <v>10</v>
      </c>
      <c r="B12" s="110" t="s">
        <v>24</v>
      </c>
      <c r="C12" s="110" t="s">
        <v>9</v>
      </c>
      <c r="D12" s="110">
        <v>2018111044</v>
      </c>
      <c r="E12" s="111">
        <v>89.265625</v>
      </c>
      <c r="F12" s="3">
        <v>3</v>
      </c>
      <c r="G12" s="112">
        <f>E12+F12</f>
        <v>92.265625</v>
      </c>
    </row>
    <row r="13" spans="1:7">
      <c r="A13" s="110">
        <v>11</v>
      </c>
      <c r="B13" s="3" t="s">
        <v>25</v>
      </c>
      <c r="C13" s="3" t="s">
        <v>26</v>
      </c>
      <c r="D13" s="3">
        <v>2018110512</v>
      </c>
      <c r="E13" s="111">
        <v>89.263333333333307</v>
      </c>
      <c r="F13" s="3">
        <v>3</v>
      </c>
      <c r="G13" s="112">
        <f>E13+F13</f>
        <v>92.263333333333307</v>
      </c>
    </row>
    <row r="14" spans="1:7">
      <c r="A14" s="110">
        <v>12</v>
      </c>
      <c r="B14" s="3" t="s">
        <v>27</v>
      </c>
      <c r="C14" s="3" t="s">
        <v>23</v>
      </c>
      <c r="D14" s="3">
        <v>2018110639</v>
      </c>
      <c r="E14" s="111">
        <v>89.1666666666667</v>
      </c>
      <c r="F14" s="3">
        <v>3</v>
      </c>
      <c r="G14" s="112">
        <f>E14+F14</f>
        <v>92.1666666666667</v>
      </c>
    </row>
    <row r="15" spans="1:7">
      <c r="A15" s="110">
        <v>13</v>
      </c>
      <c r="B15" s="3" t="s">
        <v>28</v>
      </c>
      <c r="C15" s="3" t="s">
        <v>23</v>
      </c>
      <c r="D15" s="3">
        <v>2018110633</v>
      </c>
      <c r="E15" s="111">
        <v>89.145161290322605</v>
      </c>
      <c r="F15" s="3">
        <v>2.7</v>
      </c>
      <c r="G15" s="112">
        <f>E15+F15</f>
        <v>91.845161290322608</v>
      </c>
    </row>
    <row r="16" spans="1:7">
      <c r="A16" s="110">
        <v>14</v>
      </c>
      <c r="B16" s="113" t="s">
        <v>29</v>
      </c>
      <c r="C16" s="113" t="s">
        <v>30</v>
      </c>
      <c r="D16" s="113">
        <v>2018111170</v>
      </c>
      <c r="E16" s="111">
        <v>89.953000000000003</v>
      </c>
      <c r="F16" s="3">
        <v>1.8</v>
      </c>
      <c r="G16" s="112">
        <f>E16+F16</f>
        <v>91.753</v>
      </c>
    </row>
    <row r="17" spans="1:7">
      <c r="A17" s="110">
        <v>15</v>
      </c>
      <c r="B17" s="113" t="s">
        <v>31</v>
      </c>
      <c r="C17" s="113" t="s">
        <v>32</v>
      </c>
      <c r="D17" s="113">
        <v>2018111298</v>
      </c>
      <c r="E17" s="111">
        <v>88.898387096774201</v>
      </c>
      <c r="F17" s="3">
        <v>2.81</v>
      </c>
      <c r="G17" s="112">
        <f>E17+F17</f>
        <v>91.708387096774203</v>
      </c>
    </row>
    <row r="18" spans="1:7">
      <c r="A18" s="110">
        <v>16</v>
      </c>
      <c r="B18" s="110" t="s">
        <v>33</v>
      </c>
      <c r="C18" s="110" t="s">
        <v>34</v>
      </c>
      <c r="D18" s="110">
        <v>2018110837</v>
      </c>
      <c r="E18" s="112">
        <v>89.984999999999999</v>
      </c>
      <c r="F18" s="110">
        <v>1.6</v>
      </c>
      <c r="G18" s="112">
        <f>E18+F18</f>
        <v>91.584999999999994</v>
      </c>
    </row>
    <row r="19" spans="1:7">
      <c r="A19" s="110">
        <v>17</v>
      </c>
      <c r="B19" s="113" t="s">
        <v>91</v>
      </c>
      <c r="C19" s="113" t="s">
        <v>68</v>
      </c>
      <c r="D19" s="113">
        <v>2018111194</v>
      </c>
      <c r="E19" s="41">
        <v>88.638709677419357</v>
      </c>
      <c r="F19" s="3">
        <v>2.8</v>
      </c>
      <c r="G19" s="112">
        <f>E19+F19</f>
        <v>91.438709677419354</v>
      </c>
    </row>
    <row r="20" spans="1:7">
      <c r="A20" s="110">
        <v>18</v>
      </c>
      <c r="B20" s="110" t="s">
        <v>35</v>
      </c>
      <c r="C20" s="110" t="s">
        <v>9</v>
      </c>
      <c r="D20" s="110">
        <v>2018111043</v>
      </c>
      <c r="E20" s="111">
        <v>88.4</v>
      </c>
      <c r="F20" s="3">
        <v>3</v>
      </c>
      <c r="G20" s="112">
        <f>E20+F20</f>
        <v>91.4</v>
      </c>
    </row>
    <row r="21" spans="1:7">
      <c r="A21" s="110">
        <v>19</v>
      </c>
      <c r="B21" s="3" t="s">
        <v>36</v>
      </c>
      <c r="C21" s="3" t="s">
        <v>20</v>
      </c>
      <c r="D21" s="3">
        <v>2018110665</v>
      </c>
      <c r="E21" s="111">
        <v>88.046666666666695</v>
      </c>
      <c r="F21" s="3">
        <v>3</v>
      </c>
      <c r="G21" s="112">
        <f>E21+F21</f>
        <v>91.046666666666695</v>
      </c>
    </row>
    <row r="22" spans="1:7">
      <c r="A22" s="110">
        <v>20</v>
      </c>
      <c r="B22" s="110" t="s">
        <v>37</v>
      </c>
      <c r="C22" s="110" t="s">
        <v>38</v>
      </c>
      <c r="D22" s="110">
        <v>2018110792</v>
      </c>
      <c r="E22" s="112">
        <v>88.540983606557404</v>
      </c>
      <c r="F22" s="110">
        <v>2.27</v>
      </c>
      <c r="G22" s="112">
        <f>E22+F22</f>
        <v>90.8109836065574</v>
      </c>
    </row>
    <row r="23" spans="1:7">
      <c r="A23" s="110">
        <v>21</v>
      </c>
      <c r="B23" s="3" t="s">
        <v>39</v>
      </c>
      <c r="C23" s="3" t="s">
        <v>40</v>
      </c>
      <c r="D23" s="3">
        <v>2018110698</v>
      </c>
      <c r="E23" s="111">
        <v>88.648333333333298</v>
      </c>
      <c r="F23" s="3">
        <v>1.96</v>
      </c>
      <c r="G23" s="112">
        <f>E23+F23</f>
        <v>90.608333333333292</v>
      </c>
    </row>
    <row r="24" spans="1:7">
      <c r="A24" s="110">
        <v>22</v>
      </c>
      <c r="B24" s="113" t="s">
        <v>41</v>
      </c>
      <c r="C24" s="113" t="s">
        <v>13</v>
      </c>
      <c r="D24" s="113">
        <v>2018111158</v>
      </c>
      <c r="E24" s="111">
        <v>87.526153846153804</v>
      </c>
      <c r="F24" s="3">
        <v>3</v>
      </c>
      <c r="G24" s="112">
        <f>E24+F24</f>
        <v>90.526153846153804</v>
      </c>
    </row>
    <row r="25" spans="1:7">
      <c r="A25" s="110">
        <v>23</v>
      </c>
      <c r="B25" s="3" t="s">
        <v>42</v>
      </c>
      <c r="C25" s="3" t="s">
        <v>26</v>
      </c>
      <c r="D25" s="3">
        <v>2018110504</v>
      </c>
      <c r="E25" s="111">
        <v>87.46</v>
      </c>
      <c r="F25" s="3">
        <v>3</v>
      </c>
      <c r="G25" s="112">
        <f>E25+F25</f>
        <v>90.46</v>
      </c>
    </row>
    <row r="26" spans="1:7">
      <c r="A26" s="110">
        <v>24</v>
      </c>
      <c r="B26" s="113" t="s">
        <v>43</v>
      </c>
      <c r="C26" s="113" t="s">
        <v>44</v>
      </c>
      <c r="D26" s="113">
        <v>2018111337</v>
      </c>
      <c r="E26" s="111">
        <v>89.255223880000003</v>
      </c>
      <c r="F26" s="3">
        <v>1.2</v>
      </c>
      <c r="G26" s="112">
        <f>E26+F26</f>
        <v>90.455223880000005</v>
      </c>
    </row>
    <row r="27" spans="1:7">
      <c r="A27" s="110">
        <v>25</v>
      </c>
      <c r="B27" s="3" t="s">
        <v>45</v>
      </c>
      <c r="C27" s="3" t="s">
        <v>11</v>
      </c>
      <c r="D27" s="3">
        <v>2018110583</v>
      </c>
      <c r="E27" s="111">
        <v>88.858333333333306</v>
      </c>
      <c r="F27" s="3">
        <v>1.5349999999999999</v>
      </c>
      <c r="G27" s="112">
        <f>E27+F27</f>
        <v>90.393333333333302</v>
      </c>
    </row>
    <row r="28" spans="1:7">
      <c r="A28" s="110">
        <v>26</v>
      </c>
      <c r="B28" s="113" t="s">
        <v>46</v>
      </c>
      <c r="C28" s="113" t="s">
        <v>32</v>
      </c>
      <c r="D28" s="113">
        <v>2018111311</v>
      </c>
      <c r="E28" s="111">
        <v>89.5322580645161</v>
      </c>
      <c r="F28" s="3">
        <v>0.84</v>
      </c>
      <c r="G28" s="112">
        <f>E28+F28</f>
        <v>90.372258064516103</v>
      </c>
    </row>
    <row r="29" spans="1:7">
      <c r="A29" s="110">
        <v>27</v>
      </c>
      <c r="B29" s="110" t="s">
        <v>47</v>
      </c>
      <c r="C29" s="110" t="s">
        <v>48</v>
      </c>
      <c r="D29" s="110">
        <v>2018111014</v>
      </c>
      <c r="E29" s="111">
        <v>87.316129032258104</v>
      </c>
      <c r="F29" s="3">
        <v>3</v>
      </c>
      <c r="G29" s="112">
        <f>E29+F29</f>
        <v>90.316129032258104</v>
      </c>
    </row>
    <row r="30" spans="1:7">
      <c r="A30" s="110">
        <v>28</v>
      </c>
      <c r="B30" s="113" t="s">
        <v>49</v>
      </c>
      <c r="C30" s="113" t="s">
        <v>13</v>
      </c>
      <c r="D30" s="113">
        <v>2018111137</v>
      </c>
      <c r="E30" s="111">
        <v>88.3086206896552</v>
      </c>
      <c r="F30" s="3">
        <v>1.9350000000000001</v>
      </c>
      <c r="G30" s="112">
        <f>E30+F30</f>
        <v>90.243620689655202</v>
      </c>
    </row>
    <row r="31" spans="1:7">
      <c r="A31" s="110">
        <v>29</v>
      </c>
      <c r="B31" s="110" t="s">
        <v>50</v>
      </c>
      <c r="C31" s="110" t="s">
        <v>34</v>
      </c>
      <c r="D31" s="110">
        <v>2018110860</v>
      </c>
      <c r="E31" s="112">
        <v>87.746875000000003</v>
      </c>
      <c r="F31" s="110">
        <v>2.37</v>
      </c>
      <c r="G31" s="112">
        <f>E31+F31</f>
        <v>90.116875000000007</v>
      </c>
    </row>
    <row r="32" spans="1:7">
      <c r="A32" s="110">
        <v>30</v>
      </c>
      <c r="B32" s="3" t="s">
        <v>51</v>
      </c>
      <c r="C32" s="3" t="s">
        <v>20</v>
      </c>
      <c r="D32" s="3">
        <v>2018110681</v>
      </c>
      <c r="E32" s="111">
        <v>88.3393442622951</v>
      </c>
      <c r="F32" s="3">
        <v>1.77</v>
      </c>
      <c r="G32" s="112">
        <f>E32+F32</f>
        <v>90.109344262295096</v>
      </c>
    </row>
    <row r="33" spans="1:7">
      <c r="A33" s="110">
        <v>31</v>
      </c>
      <c r="B33" s="110" t="s">
        <v>52</v>
      </c>
      <c r="C33" s="110" t="s">
        <v>17</v>
      </c>
      <c r="D33" s="110">
        <v>2018111001</v>
      </c>
      <c r="E33" s="111">
        <v>87.114062500000003</v>
      </c>
      <c r="F33" s="3">
        <v>2.9350000000000001</v>
      </c>
      <c r="G33" s="112">
        <f>E33+F33</f>
        <v>90.049062500000005</v>
      </c>
    </row>
    <row r="34" spans="1:7">
      <c r="A34" s="110">
        <v>32</v>
      </c>
      <c r="B34" s="113" t="s">
        <v>53</v>
      </c>
      <c r="C34" s="113" t="s">
        <v>13</v>
      </c>
      <c r="D34" s="113">
        <v>2018111159</v>
      </c>
      <c r="E34" s="111">
        <v>87.022580645161298</v>
      </c>
      <c r="F34" s="3">
        <v>2.97</v>
      </c>
      <c r="G34" s="112">
        <f>E34+F34</f>
        <v>89.992580645161297</v>
      </c>
    </row>
    <row r="35" spans="1:7">
      <c r="A35" s="110">
        <v>33</v>
      </c>
      <c r="B35" s="113" t="s">
        <v>54</v>
      </c>
      <c r="C35" s="113" t="s">
        <v>44</v>
      </c>
      <c r="D35" s="113">
        <v>2018111323</v>
      </c>
      <c r="E35" s="111">
        <v>88</v>
      </c>
      <c r="F35" s="3">
        <v>1.9675</v>
      </c>
      <c r="G35" s="112">
        <f>E35+F35</f>
        <v>89.967500000000001</v>
      </c>
    </row>
    <row r="36" spans="1:7">
      <c r="A36" s="110">
        <v>34</v>
      </c>
      <c r="B36" s="113" t="s">
        <v>55</v>
      </c>
      <c r="C36" s="113" t="s">
        <v>32</v>
      </c>
      <c r="D36" s="113">
        <v>2018111285</v>
      </c>
      <c r="E36" s="111">
        <v>86.861666666666693</v>
      </c>
      <c r="F36" s="3">
        <v>3</v>
      </c>
      <c r="G36" s="112">
        <f>E36+F36</f>
        <v>89.861666666666693</v>
      </c>
    </row>
    <row r="37" spans="1:7">
      <c r="A37" s="110">
        <v>35</v>
      </c>
      <c r="B37" s="113" t="s">
        <v>56</v>
      </c>
      <c r="C37" s="113" t="s">
        <v>13</v>
      </c>
      <c r="D37" s="113">
        <v>2018111155</v>
      </c>
      <c r="E37" s="111">
        <v>86.851724137931001</v>
      </c>
      <c r="F37" s="3">
        <v>3</v>
      </c>
      <c r="G37" s="112">
        <f>E37+F37</f>
        <v>89.851724137931001</v>
      </c>
    </row>
    <row r="38" spans="1:7">
      <c r="A38" s="110">
        <v>36</v>
      </c>
      <c r="B38" s="110" t="s">
        <v>57</v>
      </c>
      <c r="C38" s="110" t="s">
        <v>58</v>
      </c>
      <c r="D38" s="110">
        <v>2018110728</v>
      </c>
      <c r="E38" s="112">
        <v>88.880327868852504</v>
      </c>
      <c r="F38" s="110">
        <v>0.93</v>
      </c>
      <c r="G38" s="112">
        <f>E38+F38</f>
        <v>89.810327868852511</v>
      </c>
    </row>
    <row r="39" spans="1:7">
      <c r="A39" s="110">
        <v>37</v>
      </c>
      <c r="B39" s="3" t="s">
        <v>59</v>
      </c>
      <c r="C39" s="3" t="s">
        <v>23</v>
      </c>
      <c r="D39" s="3">
        <v>2018110652</v>
      </c>
      <c r="E39" s="111">
        <v>87.063333333333304</v>
      </c>
      <c r="F39" s="3">
        <v>2.7349999999999999</v>
      </c>
      <c r="G39" s="112">
        <f>E39+F39</f>
        <v>89.798333333333304</v>
      </c>
    </row>
    <row r="40" spans="1:7">
      <c r="A40" s="110">
        <v>38</v>
      </c>
      <c r="B40" s="110" t="s">
        <v>60</v>
      </c>
      <c r="C40" s="110" t="s">
        <v>34</v>
      </c>
      <c r="D40" s="110">
        <v>2018110846</v>
      </c>
      <c r="E40" s="112">
        <v>86.95</v>
      </c>
      <c r="F40" s="110">
        <v>2.835</v>
      </c>
      <c r="G40" s="112">
        <f>E40+F40</f>
        <v>89.784999999999997</v>
      </c>
    </row>
    <row r="41" spans="1:7">
      <c r="A41" s="110">
        <v>39</v>
      </c>
      <c r="B41" s="113" t="s">
        <v>61</v>
      </c>
      <c r="C41" s="113" t="s">
        <v>30</v>
      </c>
      <c r="D41" s="113">
        <v>2018111172</v>
      </c>
      <c r="E41" s="111">
        <v>88.081000000000003</v>
      </c>
      <c r="F41" s="3">
        <v>1.7</v>
      </c>
      <c r="G41" s="112">
        <f>E41+F41</f>
        <v>89.781000000000006</v>
      </c>
    </row>
    <row r="42" spans="1:7">
      <c r="A42" s="110">
        <v>40</v>
      </c>
      <c r="B42" s="110" t="s">
        <v>62</v>
      </c>
      <c r="C42" s="110" t="s">
        <v>63</v>
      </c>
      <c r="D42" s="110">
        <v>2018110749</v>
      </c>
      <c r="E42" s="112">
        <v>86.78</v>
      </c>
      <c r="F42" s="110">
        <v>3</v>
      </c>
      <c r="G42" s="112">
        <f>E42+F42</f>
        <v>89.78</v>
      </c>
    </row>
    <row r="43" spans="1:7">
      <c r="A43" s="110">
        <v>41</v>
      </c>
      <c r="B43" s="3" t="s">
        <v>64</v>
      </c>
      <c r="C43" s="3" t="s">
        <v>26</v>
      </c>
      <c r="D43" s="3">
        <v>2018110520</v>
      </c>
      <c r="E43" s="111">
        <v>87.366666666666703</v>
      </c>
      <c r="F43" s="3">
        <v>2.27</v>
      </c>
      <c r="G43" s="112">
        <f>E43+F43</f>
        <v>89.636666666666699</v>
      </c>
    </row>
    <row r="44" spans="1:7">
      <c r="A44" s="110">
        <v>42</v>
      </c>
      <c r="B44" s="113" t="s">
        <v>65</v>
      </c>
      <c r="C44" s="113" t="s">
        <v>66</v>
      </c>
      <c r="D44" s="113">
        <v>2018111253</v>
      </c>
      <c r="E44" s="111">
        <v>88.768749999999997</v>
      </c>
      <c r="F44" s="3">
        <v>0.76</v>
      </c>
      <c r="G44" s="112">
        <f>E44+F44</f>
        <v>89.528750000000002</v>
      </c>
    </row>
    <row r="45" spans="1:7">
      <c r="A45" s="110">
        <v>43</v>
      </c>
      <c r="B45" s="114" t="s">
        <v>69</v>
      </c>
      <c r="C45" s="114" t="s">
        <v>11</v>
      </c>
      <c r="D45" s="114">
        <v>2018110566</v>
      </c>
      <c r="E45" s="111">
        <v>86.667741935483903</v>
      </c>
      <c r="F45" s="3">
        <v>2.7349999999999999</v>
      </c>
      <c r="G45" s="112">
        <f>E45+F45</f>
        <v>89.402741935483903</v>
      </c>
    </row>
    <row r="46" spans="1:7">
      <c r="A46" s="110">
        <v>44</v>
      </c>
      <c r="B46" s="110" t="s">
        <v>70</v>
      </c>
      <c r="C46" s="110" t="s">
        <v>63</v>
      </c>
      <c r="D46" s="110">
        <v>2018110753</v>
      </c>
      <c r="E46" s="112">
        <v>86.3369230769231</v>
      </c>
      <c r="F46" s="110">
        <v>3</v>
      </c>
      <c r="G46" s="112">
        <f>E46+F46</f>
        <v>89.3369230769231</v>
      </c>
    </row>
    <row r="47" spans="1:7">
      <c r="A47" s="110">
        <v>45</v>
      </c>
      <c r="B47" s="110" t="s">
        <v>71</v>
      </c>
      <c r="C47" s="110" t="s">
        <v>58</v>
      </c>
      <c r="D47" s="110">
        <v>2018110721</v>
      </c>
      <c r="E47" s="112">
        <v>89.042000000000002</v>
      </c>
      <c r="F47" s="110">
        <v>0.16</v>
      </c>
      <c r="G47" s="112">
        <f>E47+F47</f>
        <v>89.201999999999998</v>
      </c>
    </row>
    <row r="48" spans="1:7">
      <c r="A48" s="110">
        <v>46</v>
      </c>
      <c r="B48" s="110" t="s">
        <v>72</v>
      </c>
      <c r="C48" s="110" t="s">
        <v>48</v>
      </c>
      <c r="D48" s="110">
        <v>2018111032</v>
      </c>
      <c r="E48" s="111">
        <v>87.345161290322594</v>
      </c>
      <c r="F48" s="3">
        <v>1.6850000000000001</v>
      </c>
      <c r="G48" s="112">
        <f>E48+F48</f>
        <v>89.030161290322596</v>
      </c>
    </row>
    <row r="49" spans="1:7">
      <c r="A49" s="110">
        <v>47</v>
      </c>
      <c r="B49" s="113" t="s">
        <v>73</v>
      </c>
      <c r="C49" s="113" t="s">
        <v>13</v>
      </c>
      <c r="D49" s="113">
        <v>2018111131</v>
      </c>
      <c r="E49" s="111">
        <v>87.834999999999994</v>
      </c>
      <c r="F49" s="3">
        <v>1.17</v>
      </c>
      <c r="G49" s="112">
        <f>E49+F49</f>
        <v>89.004999999999995</v>
      </c>
    </row>
    <row r="50" spans="1:7">
      <c r="A50" s="110">
        <v>48</v>
      </c>
      <c r="B50" s="110" t="s">
        <v>74</v>
      </c>
      <c r="C50" s="110" t="s">
        <v>75</v>
      </c>
      <c r="D50" s="110">
        <v>2018110884</v>
      </c>
      <c r="E50" s="112">
        <v>86.078461538461497</v>
      </c>
      <c r="F50" s="110">
        <v>2.87</v>
      </c>
      <c r="G50" s="112">
        <f>E50+F50</f>
        <v>88.948461538461501</v>
      </c>
    </row>
    <row r="51" spans="1:7">
      <c r="A51" s="110">
        <v>49</v>
      </c>
      <c r="B51" s="113" t="s">
        <v>76</v>
      </c>
      <c r="C51" s="113" t="s">
        <v>77</v>
      </c>
      <c r="D51" s="113">
        <v>2018111226</v>
      </c>
      <c r="E51" s="111">
        <v>86.346774193548399</v>
      </c>
      <c r="F51" s="3">
        <v>2.57</v>
      </c>
      <c r="G51" s="112">
        <f>E51+F51</f>
        <v>88.916774193548392</v>
      </c>
    </row>
    <row r="52" spans="1:7">
      <c r="A52" s="110">
        <v>50</v>
      </c>
      <c r="B52" s="110" t="s">
        <v>78</v>
      </c>
      <c r="C52" s="110" t="s">
        <v>63</v>
      </c>
      <c r="D52" s="110">
        <v>2018110754</v>
      </c>
      <c r="E52" s="112">
        <v>87.314516129032299</v>
      </c>
      <c r="F52" s="110">
        <v>1.6</v>
      </c>
      <c r="G52" s="112">
        <f>E52+F52</f>
        <v>88.914516129032293</v>
      </c>
    </row>
    <row r="53" spans="1:7">
      <c r="A53" s="110">
        <v>51</v>
      </c>
      <c r="B53" s="113" t="s">
        <v>79</v>
      </c>
      <c r="C53" s="113" t="s">
        <v>44</v>
      </c>
      <c r="D53" s="113">
        <v>2018111318</v>
      </c>
      <c r="E53" s="111">
        <v>85.91</v>
      </c>
      <c r="F53" s="3">
        <v>3</v>
      </c>
      <c r="G53" s="112">
        <f>E53+F53</f>
        <v>88.91</v>
      </c>
    </row>
    <row r="54" spans="1:7">
      <c r="A54" s="110">
        <v>52</v>
      </c>
      <c r="B54" s="3" t="s">
        <v>80</v>
      </c>
      <c r="C54" s="3" t="s">
        <v>81</v>
      </c>
      <c r="D54" s="3">
        <v>2018110561</v>
      </c>
      <c r="E54" s="111">
        <v>86.868333333333297</v>
      </c>
      <c r="F54" s="3">
        <v>1.97</v>
      </c>
      <c r="G54" s="112">
        <f>E54+F54</f>
        <v>88.838333333333296</v>
      </c>
    </row>
    <row r="55" spans="1:7">
      <c r="A55" s="110">
        <v>53</v>
      </c>
      <c r="B55" s="110" t="s">
        <v>82</v>
      </c>
      <c r="C55" s="110" t="s">
        <v>83</v>
      </c>
      <c r="D55" s="110">
        <v>2018110933</v>
      </c>
      <c r="E55" s="111">
        <v>85.779365079365107</v>
      </c>
      <c r="F55" s="3">
        <v>3</v>
      </c>
      <c r="G55" s="112">
        <f>E55+F55</f>
        <v>88.779365079365107</v>
      </c>
    </row>
    <row r="56" spans="1:7">
      <c r="A56" s="110">
        <v>54</v>
      </c>
      <c r="B56" s="110" t="s">
        <v>84</v>
      </c>
      <c r="C56" s="110" t="s">
        <v>75</v>
      </c>
      <c r="D56" s="110">
        <v>2018110889</v>
      </c>
      <c r="E56" s="112">
        <v>88.153333333333293</v>
      </c>
      <c r="F56" s="110">
        <v>0.5</v>
      </c>
      <c r="G56" s="112">
        <f>E56+F56</f>
        <v>88.653333333333293</v>
      </c>
    </row>
    <row r="57" spans="1:7">
      <c r="A57" s="110">
        <v>55</v>
      </c>
      <c r="B57" s="110" t="s">
        <v>85</v>
      </c>
      <c r="C57" s="110" t="s">
        <v>9</v>
      </c>
      <c r="D57" s="110">
        <v>2018111054</v>
      </c>
      <c r="E57" s="111">
        <v>86.187096774193506</v>
      </c>
      <c r="F57" s="3">
        <v>2.4</v>
      </c>
      <c r="G57" s="112">
        <f>E57+F57</f>
        <v>88.587096774193512</v>
      </c>
    </row>
    <row r="58" spans="1:7">
      <c r="A58" s="110">
        <v>56</v>
      </c>
      <c r="B58" s="113" t="s">
        <v>86</v>
      </c>
      <c r="C58" s="113" t="s">
        <v>30</v>
      </c>
      <c r="D58" s="113">
        <v>2018111187</v>
      </c>
      <c r="E58" s="111">
        <v>87.143000000000001</v>
      </c>
      <c r="F58" s="3">
        <v>1.36</v>
      </c>
      <c r="G58" s="112">
        <f>E58+F58</f>
        <v>88.503</v>
      </c>
    </row>
    <row r="59" spans="1:7">
      <c r="A59" s="110">
        <v>57</v>
      </c>
      <c r="B59" s="110" t="s">
        <v>87</v>
      </c>
      <c r="C59" s="110" t="s">
        <v>17</v>
      </c>
      <c r="D59" s="110">
        <v>2018111006</v>
      </c>
      <c r="E59" s="111">
        <v>85.767741935483897</v>
      </c>
      <c r="F59" s="3">
        <v>2.7349999999999999</v>
      </c>
      <c r="G59" s="112">
        <f>E59+F59</f>
        <v>88.502741935483897</v>
      </c>
    </row>
    <row r="60" spans="1:7">
      <c r="A60" s="110">
        <v>58</v>
      </c>
      <c r="B60" s="110" t="s">
        <v>88</v>
      </c>
      <c r="C60" s="110" t="s">
        <v>17</v>
      </c>
      <c r="D60" s="110">
        <v>2018110986</v>
      </c>
      <c r="E60" s="111">
        <v>86.924615384615393</v>
      </c>
      <c r="F60" s="3">
        <v>1.57</v>
      </c>
      <c r="G60" s="112">
        <f>E60+F60</f>
        <v>88.494615384615386</v>
      </c>
    </row>
    <row r="61" spans="1:7">
      <c r="A61" s="110">
        <v>59</v>
      </c>
      <c r="B61" s="110" t="s">
        <v>89</v>
      </c>
      <c r="C61" s="110" t="s">
        <v>38</v>
      </c>
      <c r="D61" s="110">
        <v>2018110795</v>
      </c>
      <c r="E61" s="112">
        <v>85.431746031746002</v>
      </c>
      <c r="F61" s="110">
        <v>3</v>
      </c>
      <c r="G61" s="112">
        <f>E61+F61</f>
        <v>88.431746031746002</v>
      </c>
    </row>
    <row r="62" spans="1:7">
      <c r="A62" s="110">
        <v>60</v>
      </c>
      <c r="B62" s="113" t="s">
        <v>90</v>
      </c>
      <c r="C62" s="113" t="s">
        <v>13</v>
      </c>
      <c r="D62" s="113">
        <v>2018111153</v>
      </c>
      <c r="E62" s="111">
        <v>85.676666666666705</v>
      </c>
      <c r="F62" s="3">
        <v>2.67</v>
      </c>
      <c r="G62" s="112">
        <f>E62+F62</f>
        <v>88.346666666666707</v>
      </c>
    </row>
    <row r="63" spans="1:7">
      <c r="A63" s="110">
        <v>61</v>
      </c>
      <c r="B63" s="113" t="s">
        <v>92</v>
      </c>
      <c r="C63" s="113" t="s">
        <v>30</v>
      </c>
      <c r="D63" s="113">
        <v>2018111184</v>
      </c>
      <c r="E63" s="111">
        <v>85.314999999999998</v>
      </c>
      <c r="F63" s="3">
        <v>3</v>
      </c>
      <c r="G63" s="112">
        <f>E63+F63</f>
        <v>88.314999999999998</v>
      </c>
    </row>
    <row r="64" spans="1:7">
      <c r="A64" s="110">
        <v>62</v>
      </c>
      <c r="B64" s="110" t="s">
        <v>93</v>
      </c>
      <c r="C64" s="110" t="s">
        <v>94</v>
      </c>
      <c r="D64" s="110">
        <v>2018110958</v>
      </c>
      <c r="E64" s="111">
        <v>86.538095238095195</v>
      </c>
      <c r="F64" s="3">
        <v>1.77</v>
      </c>
      <c r="G64" s="112">
        <f>E64+F64</f>
        <v>88.308095238095191</v>
      </c>
    </row>
    <row r="65" spans="1:7">
      <c r="A65" s="110">
        <v>63</v>
      </c>
      <c r="B65" s="3" t="s">
        <v>95</v>
      </c>
      <c r="C65" s="3" t="s">
        <v>20</v>
      </c>
      <c r="D65" s="3">
        <v>2018110680</v>
      </c>
      <c r="E65" s="111">
        <v>85.434920634920601</v>
      </c>
      <c r="F65" s="3">
        <v>2.77</v>
      </c>
      <c r="G65" s="112">
        <f>E65+F65</f>
        <v>88.204920634920597</v>
      </c>
    </row>
    <row r="66" spans="1:7">
      <c r="A66" s="110">
        <v>64</v>
      </c>
      <c r="B66" s="110" t="s">
        <v>96</v>
      </c>
      <c r="C66" s="110" t="s">
        <v>48</v>
      </c>
      <c r="D66" s="110">
        <v>2018111015</v>
      </c>
      <c r="E66" s="111">
        <v>86.614999999999995</v>
      </c>
      <c r="F66" s="3">
        <v>1.585</v>
      </c>
      <c r="G66" s="112">
        <f>E66+F66</f>
        <v>88.199999999999989</v>
      </c>
    </row>
    <row r="67" spans="1:7">
      <c r="A67" s="110">
        <v>65</v>
      </c>
      <c r="B67" s="113" t="s">
        <v>97</v>
      </c>
      <c r="C67" s="113" t="s">
        <v>13</v>
      </c>
      <c r="D67" s="113">
        <v>2018111147</v>
      </c>
      <c r="E67" s="111">
        <v>85.909677419354793</v>
      </c>
      <c r="F67" s="3">
        <v>2.27</v>
      </c>
      <c r="G67" s="112">
        <f>E67+F67</f>
        <v>88.179677419354789</v>
      </c>
    </row>
    <row r="68" spans="1:7">
      <c r="A68" s="110">
        <v>66</v>
      </c>
      <c r="B68" s="3" t="s">
        <v>98</v>
      </c>
      <c r="C68" s="3" t="s">
        <v>20</v>
      </c>
      <c r="D68" s="3">
        <v>2018110671</v>
      </c>
      <c r="E68" s="111">
        <v>86.346031746031798</v>
      </c>
      <c r="F68" s="3">
        <v>1.8</v>
      </c>
      <c r="G68" s="112">
        <f>E68+F68</f>
        <v>88.146031746031795</v>
      </c>
    </row>
    <row r="69" spans="1:7">
      <c r="A69" s="110">
        <v>67</v>
      </c>
      <c r="B69" s="110" t="s">
        <v>99</v>
      </c>
      <c r="C69" s="110" t="s">
        <v>83</v>
      </c>
      <c r="D69" s="110">
        <v>2018110936</v>
      </c>
      <c r="E69" s="111">
        <v>87.221666666666707</v>
      </c>
      <c r="F69" s="3">
        <v>0.9</v>
      </c>
      <c r="G69" s="112">
        <f>E69+F69</f>
        <v>88.121666666666712</v>
      </c>
    </row>
    <row r="70" spans="1:7">
      <c r="A70" s="110">
        <v>68</v>
      </c>
      <c r="B70" s="113" t="s">
        <v>100</v>
      </c>
      <c r="C70" s="113" t="s">
        <v>77</v>
      </c>
      <c r="D70" s="113">
        <v>2018111220</v>
      </c>
      <c r="E70" s="111">
        <v>85.03</v>
      </c>
      <c r="F70" s="3">
        <v>3</v>
      </c>
      <c r="G70" s="112">
        <f>E70+F70</f>
        <v>88.03</v>
      </c>
    </row>
    <row r="71" spans="1:7">
      <c r="A71" s="110">
        <v>69</v>
      </c>
      <c r="B71" s="110" t="s">
        <v>101</v>
      </c>
      <c r="C71" s="110" t="s">
        <v>38</v>
      </c>
      <c r="D71" s="110">
        <v>2018110774</v>
      </c>
      <c r="E71" s="112">
        <v>85.636666666666699</v>
      </c>
      <c r="F71" s="110">
        <v>2.37</v>
      </c>
      <c r="G71" s="112">
        <f>E71+F71</f>
        <v>88.006666666666703</v>
      </c>
    </row>
    <row r="72" spans="1:7">
      <c r="A72" s="110">
        <v>70</v>
      </c>
      <c r="B72" s="110" t="s">
        <v>102</v>
      </c>
      <c r="C72" s="110" t="s">
        <v>94</v>
      </c>
      <c r="D72" s="110">
        <v>2018110953</v>
      </c>
      <c r="E72" s="111">
        <v>86.212500000000006</v>
      </c>
      <c r="F72" s="3">
        <v>1.77</v>
      </c>
      <c r="G72" s="112">
        <f>E72+F72</f>
        <v>87.982500000000002</v>
      </c>
    </row>
    <row r="73" spans="1:7">
      <c r="A73" s="110">
        <v>71</v>
      </c>
      <c r="B73" s="3" t="s">
        <v>103</v>
      </c>
      <c r="C73" s="3" t="s">
        <v>40</v>
      </c>
      <c r="D73" s="3">
        <v>2018110704</v>
      </c>
      <c r="E73" s="111">
        <v>85.724137931034505</v>
      </c>
      <c r="F73" s="3">
        <v>2.2000000000000002</v>
      </c>
      <c r="G73" s="112">
        <f>E73+F73</f>
        <v>87.924137931034508</v>
      </c>
    </row>
    <row r="74" spans="1:7">
      <c r="A74" s="110">
        <v>72</v>
      </c>
      <c r="B74" s="110" t="s">
        <v>104</v>
      </c>
      <c r="C74" s="110" t="s">
        <v>48</v>
      </c>
      <c r="D74" s="110">
        <v>2018111027</v>
      </c>
      <c r="E74" s="111">
        <v>87.104838709677395</v>
      </c>
      <c r="F74" s="3">
        <v>0.8</v>
      </c>
      <c r="G74" s="112">
        <f>E74+F74</f>
        <v>87.904838709677392</v>
      </c>
    </row>
    <row r="75" spans="1:7">
      <c r="A75" s="110">
        <v>73</v>
      </c>
      <c r="B75" s="3" t="s">
        <v>106</v>
      </c>
      <c r="C75" s="3" t="s">
        <v>11</v>
      </c>
      <c r="D75" s="3">
        <v>2018110574</v>
      </c>
      <c r="E75" s="111">
        <v>85.258064516128997</v>
      </c>
      <c r="F75" s="3">
        <v>2.6</v>
      </c>
      <c r="G75" s="112">
        <f>E75+F75</f>
        <v>87.858064516128991</v>
      </c>
    </row>
    <row r="76" spans="1:7">
      <c r="A76" s="110">
        <v>74</v>
      </c>
      <c r="B76" s="113" t="s">
        <v>107</v>
      </c>
      <c r="C76" s="113" t="s">
        <v>77</v>
      </c>
      <c r="D76" s="113">
        <v>2018111237</v>
      </c>
      <c r="E76" s="111">
        <v>86.138709677419399</v>
      </c>
      <c r="F76" s="3">
        <v>1.67</v>
      </c>
      <c r="G76" s="112">
        <f>E76+F76</f>
        <v>87.808709677419401</v>
      </c>
    </row>
    <row r="77" spans="1:7">
      <c r="A77" s="110">
        <v>75</v>
      </c>
      <c r="B77" s="110" t="s">
        <v>108</v>
      </c>
      <c r="C77" s="110" t="s">
        <v>109</v>
      </c>
      <c r="D77" s="110">
        <v>2018111113</v>
      </c>
      <c r="E77" s="111">
        <v>82.459677419354833</v>
      </c>
      <c r="F77" s="113">
        <v>1.6</v>
      </c>
      <c r="G77" s="111">
        <v>87.646999999999991</v>
      </c>
    </row>
    <row r="78" spans="1:7">
      <c r="A78" s="110">
        <v>76</v>
      </c>
      <c r="B78" s="110" t="s">
        <v>110</v>
      </c>
      <c r="C78" s="110" t="s">
        <v>9</v>
      </c>
      <c r="D78" s="110">
        <v>2018111051</v>
      </c>
      <c r="E78" s="111">
        <v>86.409836065573799</v>
      </c>
      <c r="F78" s="3">
        <v>1.2</v>
      </c>
      <c r="G78" s="112">
        <f>E78+F78</f>
        <v>87.609836065573802</v>
      </c>
    </row>
    <row r="79" spans="1:7">
      <c r="A79" s="110">
        <v>77</v>
      </c>
      <c r="B79" s="110" t="s">
        <v>111</v>
      </c>
      <c r="C79" s="110" t="s">
        <v>94</v>
      </c>
      <c r="D79" s="110">
        <v>2018110968</v>
      </c>
      <c r="E79" s="111">
        <v>86.906349206349205</v>
      </c>
      <c r="F79" s="3">
        <v>0.64</v>
      </c>
      <c r="G79" s="112">
        <f>E79+F79</f>
        <v>87.546349206349205</v>
      </c>
    </row>
    <row r="80" spans="1:7">
      <c r="A80" s="110">
        <v>78</v>
      </c>
      <c r="B80" s="113" t="s">
        <v>112</v>
      </c>
      <c r="C80" s="113" t="s">
        <v>44</v>
      </c>
      <c r="D80" s="113">
        <v>2018111326</v>
      </c>
      <c r="E80" s="111">
        <v>86.153225806451601</v>
      </c>
      <c r="F80" s="3">
        <v>1.37</v>
      </c>
      <c r="G80" s="112">
        <f>E80+F80</f>
        <v>87.523225806451606</v>
      </c>
    </row>
    <row r="81" spans="1:7">
      <c r="A81" s="110">
        <v>79</v>
      </c>
      <c r="B81" s="113" t="s">
        <v>113</v>
      </c>
      <c r="C81" s="113" t="s">
        <v>30</v>
      </c>
      <c r="D81" s="113">
        <v>2018111179</v>
      </c>
      <c r="E81" s="111">
        <v>85.132000000000005</v>
      </c>
      <c r="F81" s="3">
        <v>2.2599999999999998</v>
      </c>
      <c r="G81" s="112">
        <f>E81+F81</f>
        <v>87.39200000000001</v>
      </c>
    </row>
    <row r="82" spans="1:7">
      <c r="A82" s="110">
        <v>80</v>
      </c>
      <c r="B82" s="110" t="s">
        <v>114</v>
      </c>
      <c r="C82" s="110" t="s">
        <v>63</v>
      </c>
      <c r="D82" s="110">
        <v>2018110772</v>
      </c>
      <c r="E82" s="112">
        <v>87.117460317460299</v>
      </c>
      <c r="F82" s="110">
        <v>0.24</v>
      </c>
      <c r="G82" s="112">
        <f>E82+F82</f>
        <v>87.357460317460294</v>
      </c>
    </row>
    <row r="83" spans="1:7">
      <c r="A83" s="110">
        <v>81</v>
      </c>
      <c r="B83" s="3" t="s">
        <v>115</v>
      </c>
      <c r="C83" s="3" t="s">
        <v>23</v>
      </c>
      <c r="D83" s="3">
        <v>2018110646</v>
      </c>
      <c r="E83" s="111">
        <v>85.619354838709697</v>
      </c>
      <c r="F83" s="3">
        <v>1.7350000000000001</v>
      </c>
      <c r="G83" s="112">
        <f>E83+F83</f>
        <v>87.354354838709696</v>
      </c>
    </row>
    <row r="84" spans="1:7">
      <c r="A84" s="110">
        <v>82</v>
      </c>
      <c r="B84" s="110" t="s">
        <v>116</v>
      </c>
      <c r="C84" s="110" t="s">
        <v>38</v>
      </c>
      <c r="D84" s="110">
        <v>2018110779</v>
      </c>
      <c r="E84" s="112">
        <v>85.024193548387103</v>
      </c>
      <c r="F84" s="110">
        <v>2.27</v>
      </c>
      <c r="G84" s="112">
        <f>E84+F84</f>
        <v>87.294193548387099</v>
      </c>
    </row>
    <row r="85" spans="1:7">
      <c r="A85" s="110">
        <v>83</v>
      </c>
      <c r="B85" s="3" t="s">
        <v>117</v>
      </c>
      <c r="C85" s="3" t="s">
        <v>81</v>
      </c>
      <c r="D85" s="3">
        <v>2018110555</v>
      </c>
      <c r="E85" s="111">
        <v>86.891666666666694</v>
      </c>
      <c r="F85" s="3">
        <v>0.4</v>
      </c>
      <c r="G85" s="112">
        <f>E85+F85</f>
        <v>87.2916666666667</v>
      </c>
    </row>
    <row r="86" spans="1:7">
      <c r="A86" s="110">
        <v>84</v>
      </c>
      <c r="B86" s="3" t="s">
        <v>118</v>
      </c>
      <c r="C86" s="3" t="s">
        <v>23</v>
      </c>
      <c r="D86" s="3">
        <v>2018110630</v>
      </c>
      <c r="E86" s="111">
        <v>86.7</v>
      </c>
      <c r="F86" s="3">
        <v>0.4</v>
      </c>
      <c r="G86" s="112">
        <f>E86+F86</f>
        <v>87.100000000000009</v>
      </c>
    </row>
    <row r="87" spans="1:7">
      <c r="A87" s="110">
        <v>85</v>
      </c>
      <c r="B87" s="110" t="s">
        <v>119</v>
      </c>
      <c r="C87" s="110" t="s">
        <v>48</v>
      </c>
      <c r="D87" s="110">
        <v>2018111037</v>
      </c>
      <c r="E87" s="111">
        <v>85.16</v>
      </c>
      <c r="F87" s="3">
        <v>1.8</v>
      </c>
      <c r="G87" s="112">
        <f>E87+F87</f>
        <v>86.96</v>
      </c>
    </row>
    <row r="88" spans="1:7">
      <c r="A88" s="110">
        <v>86</v>
      </c>
      <c r="B88" s="3" t="s">
        <v>120</v>
      </c>
      <c r="C88" s="3" t="s">
        <v>40</v>
      </c>
      <c r="D88" s="3">
        <v>2018110694</v>
      </c>
      <c r="E88" s="111">
        <v>84.763076923076895</v>
      </c>
      <c r="F88" s="3">
        <v>2.13</v>
      </c>
      <c r="G88" s="112">
        <f>E88+F88</f>
        <v>86.89307692307689</v>
      </c>
    </row>
    <row r="89" spans="1:7">
      <c r="A89" s="110">
        <v>87</v>
      </c>
      <c r="B89" s="3" t="s">
        <v>121</v>
      </c>
      <c r="C89" s="3" t="s">
        <v>26</v>
      </c>
      <c r="D89" s="3">
        <v>2018110508</v>
      </c>
      <c r="E89" s="111">
        <v>85.618965517241406</v>
      </c>
      <c r="F89" s="3">
        <v>1.26</v>
      </c>
      <c r="G89" s="112">
        <f>E89+F89</f>
        <v>86.878965517241411</v>
      </c>
    </row>
    <row r="90" spans="1:7">
      <c r="A90" s="110">
        <v>88</v>
      </c>
      <c r="B90" s="113" t="s">
        <v>267</v>
      </c>
      <c r="C90" s="113" t="s">
        <v>68</v>
      </c>
      <c r="D90" s="113">
        <v>2018111218</v>
      </c>
      <c r="E90" s="41">
        <v>84.875</v>
      </c>
      <c r="F90" s="3">
        <v>2</v>
      </c>
      <c r="G90" s="112">
        <f>E90+F90</f>
        <v>86.875</v>
      </c>
    </row>
    <row r="91" spans="1:7">
      <c r="A91" s="110">
        <v>89</v>
      </c>
      <c r="B91" s="113" t="s">
        <v>122</v>
      </c>
      <c r="C91" s="113" t="s">
        <v>66</v>
      </c>
      <c r="D91" s="113">
        <v>2018111257</v>
      </c>
      <c r="E91" s="111">
        <v>83.85</v>
      </c>
      <c r="F91" s="3">
        <v>3</v>
      </c>
      <c r="G91" s="112">
        <f>E91+F91</f>
        <v>86.85</v>
      </c>
    </row>
    <row r="92" spans="1:7">
      <c r="A92" s="110">
        <v>90</v>
      </c>
      <c r="B92" s="110" t="s">
        <v>123</v>
      </c>
      <c r="C92" s="110" t="s">
        <v>124</v>
      </c>
      <c r="D92" s="110">
        <v>2018110901</v>
      </c>
      <c r="E92" s="112">
        <v>86.443283582089506</v>
      </c>
      <c r="F92" s="110">
        <v>0.4</v>
      </c>
      <c r="G92" s="112">
        <f>E92+F92</f>
        <v>86.843283582089512</v>
      </c>
    </row>
    <row r="93" spans="1:7">
      <c r="A93" s="110">
        <v>91</v>
      </c>
      <c r="B93" s="110" t="s">
        <v>125</v>
      </c>
      <c r="C93" s="110" t="s">
        <v>17</v>
      </c>
      <c r="D93" s="110">
        <v>2018111005</v>
      </c>
      <c r="E93" s="111">
        <v>86.820967741935505</v>
      </c>
      <c r="F93" s="3">
        <v>0</v>
      </c>
      <c r="G93" s="112">
        <f>E93+F93</f>
        <v>86.820967741935505</v>
      </c>
    </row>
    <row r="94" spans="1:7">
      <c r="A94" s="110">
        <v>92</v>
      </c>
      <c r="B94" s="110" t="s">
        <v>126</v>
      </c>
      <c r="C94" s="110" t="s">
        <v>83</v>
      </c>
      <c r="D94" s="110">
        <v>2018110944</v>
      </c>
      <c r="E94" s="111">
        <v>83.806349206349196</v>
      </c>
      <c r="F94" s="3">
        <v>3</v>
      </c>
      <c r="G94" s="112">
        <f>E94+F94</f>
        <v>86.806349206349196</v>
      </c>
    </row>
    <row r="95" spans="1:7">
      <c r="A95" s="110">
        <v>93</v>
      </c>
      <c r="B95" s="3" t="s">
        <v>127</v>
      </c>
      <c r="C95" s="3" t="s">
        <v>26</v>
      </c>
      <c r="D95" s="3">
        <v>2018110511</v>
      </c>
      <c r="E95" s="111">
        <v>84.966666666666697</v>
      </c>
      <c r="F95" s="3">
        <v>1.83</v>
      </c>
      <c r="G95" s="112">
        <f>E95+F95</f>
        <v>86.796666666666695</v>
      </c>
    </row>
    <row r="96" spans="1:7">
      <c r="A96" s="110">
        <v>94</v>
      </c>
      <c r="B96" s="3" t="s">
        <v>128</v>
      </c>
      <c r="C96" s="3" t="s">
        <v>20</v>
      </c>
      <c r="D96" s="3">
        <v>2018110675</v>
      </c>
      <c r="E96" s="111">
        <v>84.941935483871006</v>
      </c>
      <c r="F96" s="3">
        <v>1.8</v>
      </c>
      <c r="G96" s="112">
        <f>E96+F96</f>
        <v>86.741935483871003</v>
      </c>
    </row>
    <row r="97" spans="1:7">
      <c r="A97" s="110">
        <v>95</v>
      </c>
      <c r="B97" s="110" t="s">
        <v>129</v>
      </c>
      <c r="C97" s="110" t="s">
        <v>109</v>
      </c>
      <c r="D97" s="110">
        <v>2018111122</v>
      </c>
      <c r="E97" s="111">
        <v>80.043750000000003</v>
      </c>
      <c r="F97" s="113">
        <v>1.17</v>
      </c>
      <c r="G97" s="111">
        <v>86.722999999999999</v>
      </c>
    </row>
    <row r="98" spans="1:7">
      <c r="A98" s="110">
        <v>96</v>
      </c>
      <c r="B98" s="110" t="s">
        <v>130</v>
      </c>
      <c r="C98" s="110" t="s">
        <v>94</v>
      </c>
      <c r="D98" s="110">
        <v>2018110967</v>
      </c>
      <c r="E98" s="111">
        <v>85.852380952380997</v>
      </c>
      <c r="F98" s="3">
        <v>0.84</v>
      </c>
      <c r="G98" s="112">
        <f>E98+F98</f>
        <v>86.692380952381001</v>
      </c>
    </row>
    <row r="99" spans="1:7">
      <c r="A99" s="110">
        <v>97</v>
      </c>
      <c r="B99" s="110" t="s">
        <v>131</v>
      </c>
      <c r="C99" s="110" t="s">
        <v>132</v>
      </c>
      <c r="D99" s="110">
        <v>2018111080</v>
      </c>
      <c r="E99" s="111">
        <v>85.6666666666667</v>
      </c>
      <c r="F99" s="3">
        <v>1</v>
      </c>
      <c r="G99" s="112">
        <f>E99+F99</f>
        <v>86.6666666666667</v>
      </c>
    </row>
    <row r="100" spans="1:7">
      <c r="A100" s="110">
        <v>98</v>
      </c>
      <c r="B100" s="113" t="s">
        <v>133</v>
      </c>
      <c r="C100" s="113" t="s">
        <v>66</v>
      </c>
      <c r="D100" s="113">
        <v>2018111281</v>
      </c>
      <c r="E100" s="111">
        <v>83.976666666666702</v>
      </c>
      <c r="F100" s="3">
        <v>2.68</v>
      </c>
      <c r="G100" s="112">
        <f>E100+F100</f>
        <v>86.656666666666709</v>
      </c>
    </row>
    <row r="101" spans="1:7">
      <c r="A101" s="110">
        <v>99</v>
      </c>
      <c r="B101" s="110" t="s">
        <v>134</v>
      </c>
      <c r="C101" s="110" t="s">
        <v>124</v>
      </c>
      <c r="D101" s="110">
        <v>2018110895</v>
      </c>
      <c r="E101" s="112">
        <v>84.208064516128999</v>
      </c>
      <c r="F101" s="110">
        <v>2.4</v>
      </c>
      <c r="G101" s="112">
        <f>E101+F101</f>
        <v>86.608064516129005</v>
      </c>
    </row>
    <row r="102" spans="1:7">
      <c r="A102" s="110">
        <v>100</v>
      </c>
      <c r="B102" s="110" t="s">
        <v>135</v>
      </c>
      <c r="C102" s="110" t="s">
        <v>83</v>
      </c>
      <c r="D102" s="110">
        <v>2018110943</v>
      </c>
      <c r="E102" s="111">
        <v>84.809375000000003</v>
      </c>
      <c r="F102" s="3">
        <v>1.77</v>
      </c>
      <c r="G102" s="112">
        <f>E102+F102</f>
        <v>86.579374999999999</v>
      </c>
    </row>
    <row r="103" spans="1:7">
      <c r="A103" s="110">
        <v>101</v>
      </c>
      <c r="B103" s="110" t="s">
        <v>136</v>
      </c>
      <c r="C103" s="110" t="s">
        <v>48</v>
      </c>
      <c r="D103" s="110">
        <v>2018111029</v>
      </c>
      <c r="E103" s="111">
        <v>84.596774193548399</v>
      </c>
      <c r="F103" s="3">
        <v>1.97</v>
      </c>
      <c r="G103" s="112">
        <f>E103+F103</f>
        <v>86.566774193548397</v>
      </c>
    </row>
    <row r="104" spans="1:7">
      <c r="A104" s="110">
        <v>102</v>
      </c>
      <c r="B104" s="110" t="s">
        <v>137</v>
      </c>
      <c r="C104" s="110" t="s">
        <v>83</v>
      </c>
      <c r="D104" s="110">
        <v>2018110949</v>
      </c>
      <c r="E104" s="111">
        <v>85.384126984126993</v>
      </c>
      <c r="F104" s="3">
        <v>1.17</v>
      </c>
      <c r="G104" s="112">
        <f>E104+F104</f>
        <v>86.554126984126995</v>
      </c>
    </row>
    <row r="105" spans="1:7">
      <c r="A105" s="110">
        <v>103</v>
      </c>
      <c r="B105" s="3" t="s">
        <v>138</v>
      </c>
      <c r="C105" s="3" t="s">
        <v>40</v>
      </c>
      <c r="D105" s="3">
        <v>2018110711</v>
      </c>
      <c r="E105" s="111">
        <v>84.372580645161307</v>
      </c>
      <c r="F105" s="3">
        <v>2.17</v>
      </c>
      <c r="G105" s="112">
        <f>E105+F105</f>
        <v>86.542580645161308</v>
      </c>
    </row>
    <row r="106" spans="1:7">
      <c r="A106" s="110">
        <v>104</v>
      </c>
      <c r="B106" s="110" t="s">
        <v>139</v>
      </c>
      <c r="C106" s="110" t="s">
        <v>109</v>
      </c>
      <c r="D106" s="110">
        <v>2018111102</v>
      </c>
      <c r="E106" s="111">
        <v>80.672131147540981</v>
      </c>
      <c r="F106" s="113">
        <v>3</v>
      </c>
      <c r="G106" s="111">
        <v>86.537999999999997</v>
      </c>
    </row>
    <row r="107" spans="1:7">
      <c r="A107" s="110">
        <v>105</v>
      </c>
      <c r="B107" s="113" t="s">
        <v>140</v>
      </c>
      <c r="C107" s="113" t="s">
        <v>30</v>
      </c>
      <c r="D107" s="113">
        <v>2018111169</v>
      </c>
      <c r="E107" s="111">
        <v>85.094999999999999</v>
      </c>
      <c r="F107" s="3">
        <v>1.36</v>
      </c>
      <c r="G107" s="112">
        <f>E107+F107</f>
        <v>86.454999999999998</v>
      </c>
    </row>
    <row r="108" spans="1:7">
      <c r="A108" s="110">
        <v>106</v>
      </c>
      <c r="B108" s="110" t="s">
        <v>141</v>
      </c>
      <c r="C108" s="110" t="s">
        <v>58</v>
      </c>
      <c r="D108" s="110">
        <v>2018110720</v>
      </c>
      <c r="E108" s="112">
        <v>85.520967741935493</v>
      </c>
      <c r="F108" s="110">
        <v>0.93</v>
      </c>
      <c r="G108" s="112">
        <f>E108+F108</f>
        <v>86.4509677419355</v>
      </c>
    </row>
    <row r="109" spans="1:7">
      <c r="A109" s="110">
        <v>107</v>
      </c>
      <c r="B109" s="110" t="s">
        <v>142</v>
      </c>
      <c r="C109" s="110" t="s">
        <v>17</v>
      </c>
      <c r="D109" s="110">
        <v>2018111011</v>
      </c>
      <c r="E109" s="111">
        <v>84.817741935483895</v>
      </c>
      <c r="F109" s="3">
        <v>1.6</v>
      </c>
      <c r="G109" s="112">
        <f>E109+F109</f>
        <v>86.417741935483889</v>
      </c>
    </row>
    <row r="110" spans="1:7">
      <c r="A110" s="110">
        <v>108</v>
      </c>
      <c r="B110" s="113" t="s">
        <v>143</v>
      </c>
      <c r="C110" s="113" t="s">
        <v>13</v>
      </c>
      <c r="D110" s="113">
        <v>2018111139</v>
      </c>
      <c r="E110" s="111">
        <v>85.961290322580695</v>
      </c>
      <c r="F110" s="3">
        <v>0.4</v>
      </c>
      <c r="G110" s="112">
        <f>E110+F110</f>
        <v>86.3612903225807</v>
      </c>
    </row>
    <row r="111" spans="1:7">
      <c r="A111" s="110">
        <v>109</v>
      </c>
      <c r="B111" s="113" t="s">
        <v>144</v>
      </c>
      <c r="C111" s="113" t="s">
        <v>13</v>
      </c>
      <c r="D111" s="113">
        <v>2018111148</v>
      </c>
      <c r="E111" s="111">
        <v>84.358333333333306</v>
      </c>
      <c r="F111" s="3">
        <v>1.97</v>
      </c>
      <c r="G111" s="112">
        <f>E111+F111</f>
        <v>86.328333333333305</v>
      </c>
    </row>
    <row r="112" spans="1:7">
      <c r="A112" s="110">
        <v>110</v>
      </c>
      <c r="B112" s="110" t="s">
        <v>145</v>
      </c>
      <c r="C112" s="110" t="s">
        <v>48</v>
      </c>
      <c r="D112" s="110">
        <v>2018111028</v>
      </c>
      <c r="E112" s="111">
        <v>85.674999999999997</v>
      </c>
      <c r="F112" s="3">
        <v>0.6</v>
      </c>
      <c r="G112" s="112">
        <f>E112+F112</f>
        <v>86.274999999999991</v>
      </c>
    </row>
    <row r="113" spans="1:7">
      <c r="A113" s="110">
        <v>111</v>
      </c>
      <c r="B113" s="110" t="s">
        <v>146</v>
      </c>
      <c r="C113" s="110" t="s">
        <v>34</v>
      </c>
      <c r="D113" s="110">
        <v>2018110843</v>
      </c>
      <c r="E113" s="112">
        <v>84.058064516128994</v>
      </c>
      <c r="F113" s="110">
        <v>2.17</v>
      </c>
      <c r="G113" s="112">
        <f>E113+F113</f>
        <v>86.228064516128995</v>
      </c>
    </row>
    <row r="114" spans="1:7">
      <c r="A114" s="110">
        <v>112</v>
      </c>
      <c r="B114" s="113" t="s">
        <v>147</v>
      </c>
      <c r="C114" s="113" t="s">
        <v>32</v>
      </c>
      <c r="D114" s="113">
        <v>2018111303</v>
      </c>
      <c r="E114" s="111">
        <v>83.412903225806502</v>
      </c>
      <c r="F114" s="3">
        <v>2.8</v>
      </c>
      <c r="G114" s="112">
        <f>E114+F114</f>
        <v>86.2129032258065</v>
      </c>
    </row>
    <row r="115" spans="1:7">
      <c r="A115" s="110">
        <v>113</v>
      </c>
      <c r="B115" s="110" t="s">
        <v>148</v>
      </c>
      <c r="C115" s="110" t="s">
        <v>132</v>
      </c>
      <c r="D115" s="110">
        <v>2018111094</v>
      </c>
      <c r="E115" s="111">
        <v>85.393333333333302</v>
      </c>
      <c r="F115" s="3">
        <v>0.77</v>
      </c>
      <c r="G115" s="112">
        <f>E115+F115</f>
        <v>86.163333333333298</v>
      </c>
    </row>
    <row r="116" spans="1:7">
      <c r="A116" s="110">
        <v>114</v>
      </c>
      <c r="B116" s="110" t="s">
        <v>149</v>
      </c>
      <c r="C116" s="110" t="s">
        <v>94</v>
      </c>
      <c r="D116" s="110">
        <v>2018110975</v>
      </c>
      <c r="E116" s="111">
        <v>84.082539682539704</v>
      </c>
      <c r="F116" s="3">
        <v>2.04</v>
      </c>
      <c r="G116" s="112">
        <f>E116+F116</f>
        <v>86.12253968253971</v>
      </c>
    </row>
    <row r="117" spans="1:7">
      <c r="A117" s="110">
        <v>115</v>
      </c>
      <c r="B117" s="110" t="s">
        <v>150</v>
      </c>
      <c r="C117" s="110" t="s">
        <v>48</v>
      </c>
      <c r="D117" s="110">
        <v>2018111034</v>
      </c>
      <c r="E117" s="111">
        <v>84.979032258064507</v>
      </c>
      <c r="F117" s="3">
        <v>1</v>
      </c>
      <c r="G117" s="112">
        <f>E117+F117</f>
        <v>85.979032258064507</v>
      </c>
    </row>
    <row r="118" spans="1:7">
      <c r="A118" s="110">
        <v>116</v>
      </c>
      <c r="B118" s="3" t="s">
        <v>151</v>
      </c>
      <c r="C118" s="3" t="s">
        <v>26</v>
      </c>
      <c r="D118" s="3">
        <v>2018110532</v>
      </c>
      <c r="E118" s="111">
        <v>84.591666666666697</v>
      </c>
      <c r="F118" s="3">
        <v>1.37</v>
      </c>
      <c r="G118" s="112">
        <f>E118+F118</f>
        <v>85.961666666666702</v>
      </c>
    </row>
    <row r="119" spans="1:7">
      <c r="A119" s="110">
        <v>117</v>
      </c>
      <c r="B119" s="113" t="s">
        <v>234</v>
      </c>
      <c r="C119" s="113" t="s">
        <v>68</v>
      </c>
      <c r="D119" s="113">
        <v>2018111198</v>
      </c>
      <c r="E119" s="41">
        <v>85.541935483870972</v>
      </c>
      <c r="F119" s="3">
        <v>0.4</v>
      </c>
      <c r="G119" s="112">
        <f>E119+F119</f>
        <v>85.941935483870978</v>
      </c>
    </row>
    <row r="120" spans="1:7">
      <c r="A120" s="110">
        <v>118</v>
      </c>
      <c r="B120" s="113" t="s">
        <v>223</v>
      </c>
      <c r="C120" s="113" t="s">
        <v>68</v>
      </c>
      <c r="D120" s="113">
        <v>2018111212</v>
      </c>
      <c r="E120" s="41">
        <v>82.91724137931034</v>
      </c>
      <c r="F120" s="3">
        <v>3</v>
      </c>
      <c r="G120" s="112">
        <f>E120+F120</f>
        <v>85.91724137931034</v>
      </c>
    </row>
    <row r="121" spans="1:7">
      <c r="A121" s="110">
        <v>119</v>
      </c>
      <c r="B121" s="110" t="s">
        <v>152</v>
      </c>
      <c r="C121" s="110" t="s">
        <v>9</v>
      </c>
      <c r="D121" s="110">
        <v>2018111020</v>
      </c>
      <c r="E121" s="111">
        <v>84.9</v>
      </c>
      <c r="F121" s="3">
        <v>0.98499999999999999</v>
      </c>
      <c r="G121" s="112">
        <f>E121+F121</f>
        <v>85.885000000000005</v>
      </c>
    </row>
    <row r="122" spans="1:7">
      <c r="A122" s="110">
        <v>120</v>
      </c>
      <c r="B122" s="113" t="s">
        <v>153</v>
      </c>
      <c r="C122" s="113" t="s">
        <v>66</v>
      </c>
      <c r="D122" s="113">
        <v>2018111263</v>
      </c>
      <c r="E122" s="111">
        <v>85.309677419354799</v>
      </c>
      <c r="F122" s="3">
        <v>0.56000000000000005</v>
      </c>
      <c r="G122" s="112">
        <f>E122+F122</f>
        <v>85.869677419354801</v>
      </c>
    </row>
    <row r="123" spans="1:7">
      <c r="A123" s="110">
        <v>121</v>
      </c>
      <c r="B123" s="110" t="s">
        <v>154</v>
      </c>
      <c r="C123" s="110" t="s">
        <v>34</v>
      </c>
      <c r="D123" s="110">
        <v>2018110840</v>
      </c>
      <c r="E123" s="112">
        <v>82.835483870967707</v>
      </c>
      <c r="F123" s="110">
        <v>3</v>
      </c>
      <c r="G123" s="112">
        <f>E123+F123</f>
        <v>85.835483870967707</v>
      </c>
    </row>
    <row r="124" spans="1:7">
      <c r="A124" s="110">
        <v>122</v>
      </c>
      <c r="B124" s="113" t="s">
        <v>155</v>
      </c>
      <c r="C124" s="113" t="s">
        <v>44</v>
      </c>
      <c r="D124" s="113">
        <v>2018111325</v>
      </c>
      <c r="E124" s="111">
        <v>84.583076923076902</v>
      </c>
      <c r="F124" s="3">
        <v>1.25</v>
      </c>
      <c r="G124" s="112">
        <f>E124+F124</f>
        <v>85.833076923076902</v>
      </c>
    </row>
    <row r="125" spans="1:7">
      <c r="A125" s="110">
        <v>123</v>
      </c>
      <c r="B125" s="3" t="s">
        <v>156</v>
      </c>
      <c r="C125" s="3" t="s">
        <v>20</v>
      </c>
      <c r="D125" s="3">
        <v>2018110661</v>
      </c>
      <c r="E125" s="111">
        <v>84.59</v>
      </c>
      <c r="F125" s="3">
        <v>1.2</v>
      </c>
      <c r="G125" s="112">
        <f>E125+F125</f>
        <v>85.79</v>
      </c>
    </row>
    <row r="126" spans="1:7">
      <c r="A126" s="110">
        <v>124</v>
      </c>
      <c r="B126" s="110" t="s">
        <v>157</v>
      </c>
      <c r="C126" s="110" t="s">
        <v>75</v>
      </c>
      <c r="D126" s="110">
        <v>2018110877</v>
      </c>
      <c r="E126" s="112">
        <v>84.863076923076903</v>
      </c>
      <c r="F126" s="110">
        <v>0.9</v>
      </c>
      <c r="G126" s="112">
        <f>E126+F126</f>
        <v>85.763076923076909</v>
      </c>
    </row>
    <row r="127" spans="1:7">
      <c r="A127" s="110">
        <v>125</v>
      </c>
      <c r="B127" s="110" t="s">
        <v>158</v>
      </c>
      <c r="C127" s="110" t="s">
        <v>63</v>
      </c>
      <c r="D127" s="110">
        <v>2018110758</v>
      </c>
      <c r="E127" s="112">
        <v>84.75</v>
      </c>
      <c r="F127" s="110">
        <v>1.01</v>
      </c>
      <c r="G127" s="112">
        <f>E127+F127</f>
        <v>85.76</v>
      </c>
    </row>
    <row r="128" spans="1:7">
      <c r="A128" s="110">
        <v>126</v>
      </c>
      <c r="B128" s="110" t="s">
        <v>159</v>
      </c>
      <c r="C128" s="110" t="s">
        <v>17</v>
      </c>
      <c r="D128" s="110">
        <v>2018110991</v>
      </c>
      <c r="E128" s="111">
        <v>84.7109375</v>
      </c>
      <c r="F128" s="3">
        <v>0.98499999999999999</v>
      </c>
      <c r="G128" s="112">
        <f>E128+F128</f>
        <v>85.695937499999999</v>
      </c>
    </row>
    <row r="129" spans="1:7">
      <c r="A129" s="110">
        <v>127</v>
      </c>
      <c r="B129" s="110" t="s">
        <v>160</v>
      </c>
      <c r="C129" s="110" t="s">
        <v>48</v>
      </c>
      <c r="D129" s="110">
        <v>2018111035</v>
      </c>
      <c r="E129" s="111">
        <v>84.059677419354799</v>
      </c>
      <c r="F129" s="3">
        <v>1.6</v>
      </c>
      <c r="G129" s="112">
        <f>E129+F129</f>
        <v>85.659677419354793</v>
      </c>
    </row>
    <row r="130" spans="1:7">
      <c r="A130" s="110">
        <v>128</v>
      </c>
      <c r="B130" s="110" t="s">
        <v>161</v>
      </c>
      <c r="C130" s="110" t="s">
        <v>83</v>
      </c>
      <c r="D130" s="110">
        <v>2018110938</v>
      </c>
      <c r="E130" s="111">
        <v>84.041935483871001</v>
      </c>
      <c r="F130" s="3">
        <v>1.6</v>
      </c>
      <c r="G130" s="112">
        <f>E130+F130</f>
        <v>85.641935483870995</v>
      </c>
    </row>
    <row r="131" spans="1:7">
      <c r="A131" s="110">
        <v>129</v>
      </c>
      <c r="B131" s="110" t="s">
        <v>162</v>
      </c>
      <c r="C131" s="110" t="s">
        <v>48</v>
      </c>
      <c r="D131" s="110">
        <v>2018111019</v>
      </c>
      <c r="E131" s="111">
        <v>84.827419354838696</v>
      </c>
      <c r="F131" s="3">
        <v>0.78500000000000003</v>
      </c>
      <c r="G131" s="112">
        <f>E131+F131</f>
        <v>85.612419354838693</v>
      </c>
    </row>
    <row r="132" spans="1:7">
      <c r="A132" s="110">
        <v>130</v>
      </c>
      <c r="B132" s="113" t="s">
        <v>163</v>
      </c>
      <c r="C132" s="113" t="s">
        <v>13</v>
      </c>
      <c r="D132" s="113">
        <v>2018111138</v>
      </c>
      <c r="E132" s="111">
        <v>84.245000000000005</v>
      </c>
      <c r="F132" s="3">
        <v>1.335</v>
      </c>
      <c r="G132" s="112">
        <f>E132+F132</f>
        <v>85.58</v>
      </c>
    </row>
    <row r="133" spans="1:7">
      <c r="A133" s="110">
        <v>131</v>
      </c>
      <c r="B133" s="3" t="s">
        <v>164</v>
      </c>
      <c r="C133" s="3" t="s">
        <v>40</v>
      </c>
      <c r="D133" s="3">
        <v>2018110689</v>
      </c>
      <c r="E133" s="111">
        <v>83.045000000000002</v>
      </c>
      <c r="F133" s="3">
        <v>2.5299999999999998</v>
      </c>
      <c r="G133" s="112">
        <f>E133+F133</f>
        <v>85.575000000000003</v>
      </c>
    </row>
    <row r="134" spans="1:7">
      <c r="A134" s="110">
        <v>132</v>
      </c>
      <c r="B134" s="110" t="s">
        <v>165</v>
      </c>
      <c r="C134" s="110" t="s">
        <v>83</v>
      </c>
      <c r="D134" s="110">
        <v>2018110925</v>
      </c>
      <c r="E134" s="111">
        <v>83.132258064516094</v>
      </c>
      <c r="F134" s="3">
        <v>2.4</v>
      </c>
      <c r="G134" s="112">
        <f>E134+F134</f>
        <v>85.5322580645161</v>
      </c>
    </row>
    <row r="135" spans="1:7">
      <c r="A135" s="110">
        <v>133</v>
      </c>
      <c r="B135" s="110" t="s">
        <v>166</v>
      </c>
      <c r="C135" s="110" t="s">
        <v>9</v>
      </c>
      <c r="D135" s="110">
        <v>2018111066</v>
      </c>
      <c r="E135" s="111">
        <v>83.531666666666695</v>
      </c>
      <c r="F135" s="3">
        <v>2</v>
      </c>
      <c r="G135" s="112">
        <f>E135+F135</f>
        <v>85.531666666666695</v>
      </c>
    </row>
    <row r="136" spans="1:7">
      <c r="A136" s="110">
        <v>134</v>
      </c>
      <c r="B136" s="110" t="s">
        <v>167</v>
      </c>
      <c r="C136" s="110" t="s">
        <v>132</v>
      </c>
      <c r="D136" s="110">
        <v>2018111100</v>
      </c>
      <c r="E136" s="111">
        <v>85.528333333333293</v>
      </c>
      <c r="F136" s="3">
        <v>0</v>
      </c>
      <c r="G136" s="112">
        <f>E136+F136</f>
        <v>85.528333333333293</v>
      </c>
    </row>
    <row r="137" spans="1:7">
      <c r="A137" s="110">
        <v>135</v>
      </c>
      <c r="B137" s="3" t="s">
        <v>168</v>
      </c>
      <c r="C137" s="3" t="s">
        <v>15</v>
      </c>
      <c r="D137" s="3">
        <v>2018110595</v>
      </c>
      <c r="E137" s="111">
        <v>82.521666666666704</v>
      </c>
      <c r="F137" s="3">
        <v>3</v>
      </c>
      <c r="G137" s="112">
        <f>E137+F137</f>
        <v>85.521666666666704</v>
      </c>
    </row>
    <row r="138" spans="1:7">
      <c r="A138" s="110">
        <v>136</v>
      </c>
      <c r="B138" s="110" t="s">
        <v>169</v>
      </c>
      <c r="C138" s="110" t="s">
        <v>34</v>
      </c>
      <c r="D138" s="110">
        <v>2018110835</v>
      </c>
      <c r="E138" s="112">
        <v>84.975806449999993</v>
      </c>
      <c r="F138" s="110">
        <v>0.5</v>
      </c>
      <c r="G138" s="112">
        <f>E138+F138</f>
        <v>85.475806449999993</v>
      </c>
    </row>
    <row r="139" spans="1:7">
      <c r="A139" s="110">
        <v>137</v>
      </c>
      <c r="B139" s="110" t="s">
        <v>170</v>
      </c>
      <c r="C139" s="110" t="s">
        <v>34</v>
      </c>
      <c r="D139" s="110">
        <v>2018110855</v>
      </c>
      <c r="E139" s="112">
        <v>83.645161290322605</v>
      </c>
      <c r="F139" s="110">
        <v>1.8</v>
      </c>
      <c r="G139" s="112">
        <f>E139+F139</f>
        <v>85.445161290322602</v>
      </c>
    </row>
    <row r="140" spans="1:7">
      <c r="A140" s="110">
        <v>138</v>
      </c>
      <c r="B140" s="113" t="s">
        <v>171</v>
      </c>
      <c r="C140" s="113" t="s">
        <v>32</v>
      </c>
      <c r="D140" s="113">
        <v>2018111305</v>
      </c>
      <c r="E140" s="111">
        <v>84.103174603174594</v>
      </c>
      <c r="F140" s="3">
        <v>1.34</v>
      </c>
      <c r="G140" s="112">
        <f>E140+F140</f>
        <v>85.443174603174597</v>
      </c>
    </row>
    <row r="141" spans="1:7">
      <c r="A141" s="110">
        <v>139</v>
      </c>
      <c r="B141" s="3" t="s">
        <v>172</v>
      </c>
      <c r="C141" s="3" t="s">
        <v>15</v>
      </c>
      <c r="D141" s="3">
        <v>2018110605</v>
      </c>
      <c r="E141" s="111">
        <v>82.961290322580695</v>
      </c>
      <c r="F141" s="3">
        <v>2.4700000000000002</v>
      </c>
      <c r="G141" s="112">
        <f>E141+F141</f>
        <v>85.431290322580693</v>
      </c>
    </row>
    <row r="142" spans="1:7">
      <c r="A142" s="110">
        <v>140</v>
      </c>
      <c r="B142" s="110" t="s">
        <v>173</v>
      </c>
      <c r="C142" s="110" t="s">
        <v>94</v>
      </c>
      <c r="D142" s="110">
        <v>2018110964</v>
      </c>
      <c r="E142" s="111">
        <v>83.577049180327904</v>
      </c>
      <c r="F142" s="3">
        <v>1.84</v>
      </c>
      <c r="G142" s="112">
        <f>E142+F142</f>
        <v>85.417049180327908</v>
      </c>
    </row>
    <row r="143" spans="1:7">
      <c r="A143" s="110">
        <v>141</v>
      </c>
      <c r="B143" s="110" t="s">
        <v>174</v>
      </c>
      <c r="C143" s="110" t="s">
        <v>94</v>
      </c>
      <c r="D143" s="110">
        <v>2018110979</v>
      </c>
      <c r="E143" s="111">
        <v>83.131746031746005</v>
      </c>
      <c r="F143" s="3">
        <v>2.2400000000000002</v>
      </c>
      <c r="G143" s="112">
        <f>E143+F143</f>
        <v>85.371746031746</v>
      </c>
    </row>
    <row r="144" spans="1:7">
      <c r="A144" s="110">
        <v>142</v>
      </c>
      <c r="B144" s="110" t="s">
        <v>175</v>
      </c>
      <c r="C144" s="110" t="s">
        <v>176</v>
      </c>
      <c r="D144" s="110">
        <v>2018110821</v>
      </c>
      <c r="E144" s="112">
        <v>83.433846153846105</v>
      </c>
      <c r="F144" s="110">
        <v>1.9</v>
      </c>
      <c r="G144" s="112">
        <f>E144+F144</f>
        <v>85.33384615384611</v>
      </c>
    </row>
    <row r="145" spans="1:7">
      <c r="A145" s="110">
        <v>143</v>
      </c>
      <c r="B145" s="113" t="s">
        <v>177</v>
      </c>
      <c r="C145" s="113" t="s">
        <v>66</v>
      </c>
      <c r="D145" s="113">
        <v>2018111275</v>
      </c>
      <c r="E145" s="111">
        <v>83.548333333333304</v>
      </c>
      <c r="F145" s="3">
        <v>1.77</v>
      </c>
      <c r="G145" s="112">
        <f>E145+F145</f>
        <v>85.3183333333333</v>
      </c>
    </row>
    <row r="146" spans="1:7">
      <c r="A146" s="110">
        <v>144</v>
      </c>
      <c r="B146" s="110" t="s">
        <v>178</v>
      </c>
      <c r="C146" s="110" t="s">
        <v>38</v>
      </c>
      <c r="D146" s="110">
        <v>2018110799</v>
      </c>
      <c r="E146" s="112">
        <v>84.668253968254007</v>
      </c>
      <c r="F146" s="110">
        <v>0.64</v>
      </c>
      <c r="G146" s="112">
        <f>E146+F146</f>
        <v>85.308253968254007</v>
      </c>
    </row>
    <row r="147" spans="1:7">
      <c r="A147" s="110">
        <v>145</v>
      </c>
      <c r="B147" s="3" t="s">
        <v>179</v>
      </c>
      <c r="C147" s="3" t="s">
        <v>15</v>
      </c>
      <c r="D147" s="3">
        <v>2018110614</v>
      </c>
      <c r="E147" s="111">
        <v>83.705084745762704</v>
      </c>
      <c r="F147" s="3">
        <v>1.585</v>
      </c>
      <c r="G147" s="112">
        <f>E147+F147</f>
        <v>85.290084745762698</v>
      </c>
    </row>
    <row r="148" spans="1:7">
      <c r="A148" s="110">
        <v>146</v>
      </c>
      <c r="B148" s="113" t="s">
        <v>180</v>
      </c>
      <c r="C148" s="113" t="s">
        <v>66</v>
      </c>
      <c r="D148" s="113">
        <v>2018111258</v>
      </c>
      <c r="E148" s="111">
        <v>82.556451612903203</v>
      </c>
      <c r="F148" s="3">
        <v>2.73</v>
      </c>
      <c r="G148" s="112">
        <f>E148+F148</f>
        <v>85.286451612903207</v>
      </c>
    </row>
    <row r="149" spans="1:7">
      <c r="A149" s="110">
        <v>147</v>
      </c>
      <c r="B149" s="110" t="s">
        <v>181</v>
      </c>
      <c r="C149" s="110" t="s">
        <v>48</v>
      </c>
      <c r="D149" s="110">
        <v>2018111040</v>
      </c>
      <c r="E149" s="111">
        <v>83.42</v>
      </c>
      <c r="F149" s="3">
        <v>1.8</v>
      </c>
      <c r="G149" s="112">
        <f>E149+F149</f>
        <v>85.22</v>
      </c>
    </row>
    <row r="150" spans="1:7">
      <c r="A150" s="110">
        <v>148</v>
      </c>
      <c r="B150" s="110" t="s">
        <v>182</v>
      </c>
      <c r="C150" s="110" t="s">
        <v>48</v>
      </c>
      <c r="D150" s="110">
        <v>2018111042</v>
      </c>
      <c r="E150" s="111">
        <v>83.209677419354804</v>
      </c>
      <c r="F150" s="3">
        <v>1.97</v>
      </c>
      <c r="G150" s="112">
        <f>E150+F150</f>
        <v>85.179677419354803</v>
      </c>
    </row>
    <row r="151" spans="1:7">
      <c r="A151" s="110">
        <v>149</v>
      </c>
      <c r="B151" s="113" t="s">
        <v>183</v>
      </c>
      <c r="C151" s="113" t="s">
        <v>44</v>
      </c>
      <c r="D151" s="113">
        <v>2018111328</v>
      </c>
      <c r="E151" s="111">
        <v>83.25</v>
      </c>
      <c r="F151" s="3">
        <v>1.9</v>
      </c>
      <c r="G151" s="112">
        <f>E151+F151</f>
        <v>85.15</v>
      </c>
    </row>
    <row r="152" spans="1:7">
      <c r="A152" s="110">
        <v>150</v>
      </c>
      <c r="B152" s="110" t="s">
        <v>184</v>
      </c>
      <c r="C152" s="110" t="s">
        <v>132</v>
      </c>
      <c r="D152" s="110">
        <v>2018111076</v>
      </c>
      <c r="E152" s="111">
        <v>84.08</v>
      </c>
      <c r="F152" s="3">
        <v>0.9</v>
      </c>
      <c r="G152" s="112">
        <f>E152+F152</f>
        <v>84.98</v>
      </c>
    </row>
    <row r="153" spans="1:7">
      <c r="A153" s="110">
        <v>151</v>
      </c>
      <c r="B153" s="110" t="s">
        <v>185</v>
      </c>
      <c r="C153" s="110" t="s">
        <v>9</v>
      </c>
      <c r="D153" s="110">
        <v>2018111052</v>
      </c>
      <c r="E153" s="111">
        <v>83.177049180327899</v>
      </c>
      <c r="F153" s="3">
        <v>1.8</v>
      </c>
      <c r="G153" s="112">
        <f>E153+F153</f>
        <v>84.977049180327896</v>
      </c>
    </row>
    <row r="154" spans="1:7">
      <c r="A154" s="110">
        <v>152</v>
      </c>
      <c r="B154" s="110" t="s">
        <v>186</v>
      </c>
      <c r="C154" s="110" t="s">
        <v>38</v>
      </c>
      <c r="D154" s="110">
        <v>2018110791</v>
      </c>
      <c r="E154" s="112">
        <v>84.332835820895497</v>
      </c>
      <c r="F154" s="110">
        <v>0.64</v>
      </c>
      <c r="G154" s="112">
        <f>E154+F154</f>
        <v>84.972835820895497</v>
      </c>
    </row>
    <row r="155" spans="1:7">
      <c r="A155" s="110">
        <v>153</v>
      </c>
      <c r="B155" s="110" t="s">
        <v>187</v>
      </c>
      <c r="C155" s="110" t="s">
        <v>48</v>
      </c>
      <c r="D155" s="110">
        <v>2018111013</v>
      </c>
      <c r="E155" s="111">
        <v>82.724193548387106</v>
      </c>
      <c r="F155" s="3">
        <v>2.2000000000000002</v>
      </c>
      <c r="G155" s="112">
        <f>E155+F155</f>
        <v>84.924193548387109</v>
      </c>
    </row>
    <row r="156" spans="1:7">
      <c r="A156" s="110">
        <v>154</v>
      </c>
      <c r="B156" s="110" t="s">
        <v>188</v>
      </c>
      <c r="C156" s="110" t="s">
        <v>109</v>
      </c>
      <c r="D156" s="110">
        <v>2018111115</v>
      </c>
      <c r="E156" s="111">
        <v>86.051562500000003</v>
      </c>
      <c r="F156" s="113">
        <v>0.4</v>
      </c>
      <c r="G156" s="111">
        <v>84.86</v>
      </c>
    </row>
    <row r="157" spans="1:7">
      <c r="A157" s="110">
        <v>155</v>
      </c>
      <c r="B157" s="113" t="s">
        <v>189</v>
      </c>
      <c r="C157" s="113" t="s">
        <v>30</v>
      </c>
      <c r="D157" s="113">
        <v>2018111182</v>
      </c>
      <c r="E157" s="111">
        <v>83.194000000000003</v>
      </c>
      <c r="F157" s="3">
        <v>1.66</v>
      </c>
      <c r="G157" s="112">
        <f>E157+F157</f>
        <v>84.853999999999999</v>
      </c>
    </row>
    <row r="158" spans="1:7">
      <c r="A158" s="110">
        <v>156</v>
      </c>
      <c r="B158" s="113" t="s">
        <v>190</v>
      </c>
      <c r="C158" s="113" t="s">
        <v>66</v>
      </c>
      <c r="D158" s="113">
        <v>2018111271</v>
      </c>
      <c r="E158" s="111">
        <v>84.654838709677406</v>
      </c>
      <c r="F158" s="3">
        <v>0.16</v>
      </c>
      <c r="G158" s="112">
        <f>E158+F158</f>
        <v>84.814838709677403</v>
      </c>
    </row>
    <row r="159" spans="1:7">
      <c r="A159" s="110">
        <v>157</v>
      </c>
      <c r="B159" s="3" t="s">
        <v>191</v>
      </c>
      <c r="C159" s="3" t="s">
        <v>11</v>
      </c>
      <c r="D159" s="3">
        <v>2018110581</v>
      </c>
      <c r="E159" s="111">
        <v>82.8213114754098</v>
      </c>
      <c r="F159" s="3">
        <v>1.97</v>
      </c>
      <c r="G159" s="112">
        <f>E159+F159</f>
        <v>84.791311475409799</v>
      </c>
    </row>
    <row r="160" spans="1:7">
      <c r="A160" s="110">
        <v>158</v>
      </c>
      <c r="B160" s="3" t="s">
        <v>192</v>
      </c>
      <c r="C160" s="3" t="s">
        <v>26</v>
      </c>
      <c r="D160" s="3">
        <v>2018110510</v>
      </c>
      <c r="E160" s="111">
        <v>84.022413793103496</v>
      </c>
      <c r="F160" s="3">
        <v>0.76</v>
      </c>
      <c r="G160" s="112">
        <f>E160+F160</f>
        <v>84.782413793103501</v>
      </c>
    </row>
    <row r="161" spans="1:7">
      <c r="A161" s="110">
        <v>159</v>
      </c>
      <c r="B161" s="3" t="s">
        <v>193</v>
      </c>
      <c r="C161" s="3" t="s">
        <v>40</v>
      </c>
      <c r="D161" s="3">
        <v>2018110699</v>
      </c>
      <c r="E161" s="111">
        <v>83.34</v>
      </c>
      <c r="F161" s="3">
        <v>1.425</v>
      </c>
      <c r="G161" s="112">
        <f>E161+F161</f>
        <v>84.765000000000001</v>
      </c>
    </row>
    <row r="162" spans="1:7">
      <c r="A162" s="110">
        <v>160</v>
      </c>
      <c r="B162" s="110" t="s">
        <v>194</v>
      </c>
      <c r="C162" s="110" t="s">
        <v>132</v>
      </c>
      <c r="D162" s="110">
        <v>2018111089</v>
      </c>
      <c r="E162" s="111">
        <v>82.548333333333304</v>
      </c>
      <c r="F162" s="3">
        <v>2.2000000000000002</v>
      </c>
      <c r="G162" s="112">
        <f>E162+F162</f>
        <v>84.748333333333306</v>
      </c>
    </row>
    <row r="163" spans="1:7">
      <c r="A163" s="110">
        <v>161</v>
      </c>
      <c r="B163" s="113" t="s">
        <v>195</v>
      </c>
      <c r="C163" s="113" t="s">
        <v>66</v>
      </c>
      <c r="D163" s="113">
        <v>2018111272</v>
      </c>
      <c r="E163" s="111">
        <v>82.876666666666694</v>
      </c>
      <c r="F163" s="3">
        <v>1.87</v>
      </c>
      <c r="G163" s="112">
        <f>E163+F163</f>
        <v>84.746666666666698</v>
      </c>
    </row>
    <row r="164" spans="1:7">
      <c r="A164" s="110">
        <v>162</v>
      </c>
      <c r="B164" s="3" t="s">
        <v>196</v>
      </c>
      <c r="C164" s="3" t="s">
        <v>81</v>
      </c>
      <c r="D164" s="3">
        <v>2018110549</v>
      </c>
      <c r="E164" s="111">
        <v>83.843333333333305</v>
      </c>
      <c r="F164" s="3">
        <v>0.9</v>
      </c>
      <c r="G164" s="112">
        <f>E164+F164</f>
        <v>84.743333333333311</v>
      </c>
    </row>
    <row r="165" spans="1:7">
      <c r="A165" s="110">
        <v>163</v>
      </c>
      <c r="B165" s="110" t="s">
        <v>197</v>
      </c>
      <c r="C165" s="110" t="s">
        <v>34</v>
      </c>
      <c r="D165" s="110">
        <v>2018110841</v>
      </c>
      <c r="E165" s="112">
        <v>83.395161290322605</v>
      </c>
      <c r="F165" s="110">
        <v>1.26</v>
      </c>
      <c r="G165" s="112">
        <f>E165+F165</f>
        <v>84.65516129032261</v>
      </c>
    </row>
    <row r="166" spans="1:7">
      <c r="A166" s="110">
        <v>164</v>
      </c>
      <c r="B166" s="110" t="s">
        <v>198</v>
      </c>
      <c r="C166" s="110" t="s">
        <v>9</v>
      </c>
      <c r="D166" s="110">
        <v>2018111053</v>
      </c>
      <c r="E166" s="111">
        <v>82.363793103448302</v>
      </c>
      <c r="F166" s="3">
        <v>2.2000000000000002</v>
      </c>
      <c r="G166" s="112">
        <f>E166+F166</f>
        <v>84.563793103448305</v>
      </c>
    </row>
    <row r="167" spans="1:7">
      <c r="A167" s="110">
        <v>165</v>
      </c>
      <c r="B167" s="113" t="s">
        <v>199</v>
      </c>
      <c r="C167" s="113" t="s">
        <v>13</v>
      </c>
      <c r="D167" s="113">
        <v>2018111145</v>
      </c>
      <c r="E167" s="111">
        <v>84.235483870967698</v>
      </c>
      <c r="F167" s="3">
        <v>0.3</v>
      </c>
      <c r="G167" s="112">
        <f>E167+F167</f>
        <v>84.535483870967695</v>
      </c>
    </row>
    <row r="168" spans="1:7">
      <c r="A168" s="110">
        <v>166</v>
      </c>
      <c r="B168" s="3" t="s">
        <v>200</v>
      </c>
      <c r="C168" s="3" t="s">
        <v>23</v>
      </c>
      <c r="D168" s="3">
        <v>2018110644</v>
      </c>
      <c r="E168" s="111">
        <v>83.63</v>
      </c>
      <c r="F168" s="3">
        <v>0.9</v>
      </c>
      <c r="G168" s="112">
        <f>E168+F168</f>
        <v>84.53</v>
      </c>
    </row>
    <row r="169" spans="1:7">
      <c r="A169" s="110">
        <v>167</v>
      </c>
      <c r="B169" s="110" t="s">
        <v>201</v>
      </c>
      <c r="C169" s="110" t="s">
        <v>132</v>
      </c>
      <c r="D169" s="110">
        <v>2018111074</v>
      </c>
      <c r="E169" s="111">
        <v>82.748333333333306</v>
      </c>
      <c r="F169" s="3">
        <v>1.77</v>
      </c>
      <c r="G169" s="112">
        <f>E169+F169</f>
        <v>84.518333333333302</v>
      </c>
    </row>
    <row r="170" spans="1:7">
      <c r="A170" s="110">
        <v>168</v>
      </c>
      <c r="B170" s="113" t="s">
        <v>202</v>
      </c>
      <c r="C170" s="113" t="s">
        <v>13</v>
      </c>
      <c r="D170" s="113">
        <v>2018111135</v>
      </c>
      <c r="E170" s="111">
        <v>84.076666666666696</v>
      </c>
      <c r="F170" s="3">
        <v>0.4</v>
      </c>
      <c r="G170" s="112">
        <f>E170+F170</f>
        <v>84.476666666666702</v>
      </c>
    </row>
    <row r="171" spans="1:7">
      <c r="A171" s="110">
        <v>169</v>
      </c>
      <c r="B171" s="3" t="s">
        <v>203</v>
      </c>
      <c r="C171" s="3" t="s">
        <v>11</v>
      </c>
      <c r="D171" s="3">
        <v>2018110591</v>
      </c>
      <c r="E171" s="111">
        <v>83.191666666666706</v>
      </c>
      <c r="F171" s="3">
        <v>1.27</v>
      </c>
      <c r="G171" s="112">
        <f>E171+F171</f>
        <v>84.461666666666702</v>
      </c>
    </row>
    <row r="172" spans="1:7">
      <c r="A172" s="110">
        <v>170</v>
      </c>
      <c r="B172" s="110" t="s">
        <v>204</v>
      </c>
      <c r="C172" s="110" t="s">
        <v>83</v>
      </c>
      <c r="D172" s="110">
        <v>2018110930</v>
      </c>
      <c r="E172" s="111">
        <v>82.090476190476195</v>
      </c>
      <c r="F172" s="3">
        <v>2.37</v>
      </c>
      <c r="G172" s="112">
        <f>E172+F172</f>
        <v>84.4604761904762</v>
      </c>
    </row>
    <row r="173" spans="1:7">
      <c r="A173" s="110">
        <v>171</v>
      </c>
      <c r="B173" s="113" t="s">
        <v>205</v>
      </c>
      <c r="C173" s="113" t="s">
        <v>13</v>
      </c>
      <c r="D173" s="113">
        <v>2018111133</v>
      </c>
      <c r="E173" s="111">
        <v>82.21</v>
      </c>
      <c r="F173" s="3">
        <v>2.2000000000000002</v>
      </c>
      <c r="G173" s="112">
        <f>E173+F173</f>
        <v>84.41</v>
      </c>
    </row>
    <row r="174" spans="1:7">
      <c r="A174" s="110">
        <v>172</v>
      </c>
      <c r="B174" s="3" t="s">
        <v>206</v>
      </c>
      <c r="C174" s="3" t="s">
        <v>20</v>
      </c>
      <c r="D174" s="3">
        <v>2018110676</v>
      </c>
      <c r="E174" s="111">
        <v>84.403225806451601</v>
      </c>
      <c r="F174" s="3">
        <v>0</v>
      </c>
      <c r="G174" s="112">
        <f>E174+F174</f>
        <v>84.403225806451601</v>
      </c>
    </row>
    <row r="175" spans="1:7">
      <c r="A175" s="110">
        <v>173</v>
      </c>
      <c r="B175" s="110" t="s">
        <v>207</v>
      </c>
      <c r="C175" s="110" t="s">
        <v>132</v>
      </c>
      <c r="D175" s="110">
        <v>2018111083</v>
      </c>
      <c r="E175" s="111">
        <v>83.154838709677406</v>
      </c>
      <c r="F175" s="3">
        <v>1.2</v>
      </c>
      <c r="G175" s="112">
        <f>E175+F175</f>
        <v>84.354838709677409</v>
      </c>
    </row>
    <row r="176" spans="1:7">
      <c r="A176" s="110">
        <v>174</v>
      </c>
      <c r="B176" s="110" t="s">
        <v>208</v>
      </c>
      <c r="C176" s="110" t="s">
        <v>9</v>
      </c>
      <c r="D176" s="110">
        <v>2018111062</v>
      </c>
      <c r="E176" s="111">
        <v>81.900000000000006</v>
      </c>
      <c r="F176" s="3">
        <v>2.4350000000000001</v>
      </c>
      <c r="G176" s="112">
        <f>E176+F176</f>
        <v>84.335000000000008</v>
      </c>
    </row>
    <row r="177" spans="1:7">
      <c r="A177" s="110">
        <v>175</v>
      </c>
      <c r="B177" s="110" t="s">
        <v>209</v>
      </c>
      <c r="C177" s="110" t="s">
        <v>48</v>
      </c>
      <c r="D177" s="110">
        <v>2018111022</v>
      </c>
      <c r="E177" s="111">
        <v>81.645161290322605</v>
      </c>
      <c r="F177" s="3">
        <v>2.6</v>
      </c>
      <c r="G177" s="112">
        <f>E177+F177</f>
        <v>84.245161290322599</v>
      </c>
    </row>
    <row r="178" spans="1:7">
      <c r="A178" s="110">
        <v>176</v>
      </c>
      <c r="B178" s="110" t="s">
        <v>210</v>
      </c>
      <c r="C178" s="110" t="s">
        <v>48</v>
      </c>
      <c r="D178" s="110">
        <v>2018111041</v>
      </c>
      <c r="E178" s="111">
        <v>82.136666669999997</v>
      </c>
      <c r="F178" s="3">
        <v>2.0350000000000001</v>
      </c>
      <c r="G178" s="112">
        <f>E178+F178</f>
        <v>84.171666669999993</v>
      </c>
    </row>
    <row r="179" spans="1:7">
      <c r="A179" s="110">
        <v>177</v>
      </c>
      <c r="B179" s="3" t="s">
        <v>211</v>
      </c>
      <c r="C179" s="3" t="s">
        <v>81</v>
      </c>
      <c r="D179" s="3">
        <v>2018110548</v>
      </c>
      <c r="E179" s="111">
        <v>81.16</v>
      </c>
      <c r="F179" s="3">
        <v>3</v>
      </c>
      <c r="G179" s="112">
        <f>E179+F179</f>
        <v>84.16</v>
      </c>
    </row>
    <row r="180" spans="1:7">
      <c r="A180" s="110">
        <v>178</v>
      </c>
      <c r="B180" s="110" t="s">
        <v>212</v>
      </c>
      <c r="C180" s="110" t="s">
        <v>9</v>
      </c>
      <c r="D180" s="110">
        <v>2018111063</v>
      </c>
      <c r="E180" s="111">
        <v>82.605000000000004</v>
      </c>
      <c r="F180" s="3">
        <v>1.5349999999999999</v>
      </c>
      <c r="G180" s="112">
        <f>E180+F180</f>
        <v>84.14</v>
      </c>
    </row>
    <row r="181" spans="1:7">
      <c r="A181" s="110">
        <v>179</v>
      </c>
      <c r="B181" s="110" t="s">
        <v>213</v>
      </c>
      <c r="C181" s="110" t="s">
        <v>48</v>
      </c>
      <c r="D181" s="110">
        <v>2018111031</v>
      </c>
      <c r="E181" s="111">
        <v>83.077777777777797</v>
      </c>
      <c r="F181" s="3">
        <v>1</v>
      </c>
      <c r="G181" s="112">
        <f>E181+F181</f>
        <v>84.077777777777797</v>
      </c>
    </row>
    <row r="182" spans="1:7">
      <c r="A182" s="110">
        <v>180</v>
      </c>
      <c r="B182" s="113" t="s">
        <v>214</v>
      </c>
      <c r="C182" s="113" t="s">
        <v>77</v>
      </c>
      <c r="D182" s="113">
        <v>2018111234</v>
      </c>
      <c r="E182" s="111">
        <v>82.048333333333304</v>
      </c>
      <c r="F182" s="3">
        <v>2</v>
      </c>
      <c r="G182" s="112">
        <f>E182+F182</f>
        <v>84.048333333333304</v>
      </c>
    </row>
    <row r="183" spans="1:7">
      <c r="A183" s="110">
        <v>181</v>
      </c>
      <c r="B183" s="110" t="s">
        <v>215</v>
      </c>
      <c r="C183" s="110" t="s">
        <v>132</v>
      </c>
      <c r="D183" s="110">
        <v>2018111084</v>
      </c>
      <c r="E183" s="111">
        <v>82.784999999999997</v>
      </c>
      <c r="F183" s="3">
        <v>1.2</v>
      </c>
      <c r="G183" s="112">
        <f>E183+F183</f>
        <v>83.984999999999999</v>
      </c>
    </row>
    <row r="184" spans="1:7">
      <c r="A184" s="110">
        <v>182</v>
      </c>
      <c r="B184" s="3" t="s">
        <v>216</v>
      </c>
      <c r="C184" s="3" t="s">
        <v>40</v>
      </c>
      <c r="D184" s="3">
        <v>2018110702</v>
      </c>
      <c r="E184" s="111">
        <v>81.411290322580598</v>
      </c>
      <c r="F184" s="3">
        <v>2.5299999999999998</v>
      </c>
      <c r="G184" s="112">
        <f>E184+F184</f>
        <v>83.941290322580599</v>
      </c>
    </row>
    <row r="185" spans="1:7">
      <c r="A185" s="110">
        <v>183</v>
      </c>
      <c r="B185" s="110" t="s">
        <v>217</v>
      </c>
      <c r="C185" s="110" t="s">
        <v>83</v>
      </c>
      <c r="D185" s="110">
        <v>2018110952</v>
      </c>
      <c r="E185" s="111">
        <v>82.144999999999996</v>
      </c>
      <c r="F185" s="3">
        <v>1.77</v>
      </c>
      <c r="G185" s="112">
        <f>E185+F185</f>
        <v>83.914999999999992</v>
      </c>
    </row>
    <row r="186" spans="1:7">
      <c r="A186" s="110">
        <v>184</v>
      </c>
      <c r="B186" s="113" t="s">
        <v>218</v>
      </c>
      <c r="C186" s="113" t="s">
        <v>30</v>
      </c>
      <c r="D186" s="113">
        <v>2018111161</v>
      </c>
      <c r="E186" s="111">
        <v>82.113</v>
      </c>
      <c r="F186" s="3">
        <v>1.7675000000000001</v>
      </c>
      <c r="G186" s="112">
        <f>E186+F186</f>
        <v>83.880499999999998</v>
      </c>
    </row>
    <row r="187" spans="1:7">
      <c r="A187" s="110">
        <v>185</v>
      </c>
      <c r="B187" s="113" t="s">
        <v>219</v>
      </c>
      <c r="C187" s="113" t="s">
        <v>44</v>
      </c>
      <c r="D187" s="113">
        <v>2018111338</v>
      </c>
      <c r="E187" s="111">
        <v>81.862903225806406</v>
      </c>
      <c r="F187" s="3">
        <v>1.97</v>
      </c>
      <c r="G187" s="112">
        <f>E187+F187</f>
        <v>83.832903225806405</v>
      </c>
    </row>
    <row r="188" spans="1:7">
      <c r="A188" s="110">
        <v>186</v>
      </c>
      <c r="B188" s="3" t="s">
        <v>220</v>
      </c>
      <c r="C188" s="3" t="s">
        <v>23</v>
      </c>
      <c r="D188" s="3">
        <v>2018110651</v>
      </c>
      <c r="E188" s="111">
        <v>81.271666666666704</v>
      </c>
      <c r="F188" s="3">
        <v>2.4</v>
      </c>
      <c r="G188" s="112">
        <f>E188+F188</f>
        <v>83.671666666666709</v>
      </c>
    </row>
    <row r="189" spans="1:7">
      <c r="A189" s="110">
        <v>187</v>
      </c>
      <c r="B189" s="3" t="s">
        <v>221</v>
      </c>
      <c r="C189" s="3" t="s">
        <v>40</v>
      </c>
      <c r="D189" s="3">
        <v>2018110693</v>
      </c>
      <c r="E189" s="111">
        <v>81.838333333333296</v>
      </c>
      <c r="F189" s="3">
        <v>1.8</v>
      </c>
      <c r="G189" s="112">
        <f>E189+F189</f>
        <v>83.638333333333293</v>
      </c>
    </row>
    <row r="190" spans="1:7">
      <c r="A190" s="110">
        <v>188</v>
      </c>
      <c r="B190" s="110" t="s">
        <v>222</v>
      </c>
      <c r="C190" s="110" t="s">
        <v>63</v>
      </c>
      <c r="D190" s="110">
        <v>2018110765</v>
      </c>
      <c r="E190" s="112">
        <v>81.779365079365107</v>
      </c>
      <c r="F190" s="110">
        <v>1.84</v>
      </c>
      <c r="G190" s="112">
        <f>E190+F190</f>
        <v>83.61936507936511</v>
      </c>
    </row>
    <row r="191" spans="1:7">
      <c r="A191" s="110">
        <v>189</v>
      </c>
      <c r="B191" s="3" t="s">
        <v>224</v>
      </c>
      <c r="C191" s="3" t="s">
        <v>40</v>
      </c>
      <c r="D191" s="3">
        <v>2018110685</v>
      </c>
      <c r="E191" s="111">
        <v>80.855000000000004</v>
      </c>
      <c r="F191" s="3">
        <v>2.73</v>
      </c>
      <c r="G191" s="112">
        <f>E191+F191</f>
        <v>83.585000000000008</v>
      </c>
    </row>
    <row r="192" spans="1:7">
      <c r="A192" s="110">
        <v>190</v>
      </c>
      <c r="B192" s="110" t="s">
        <v>225</v>
      </c>
      <c r="C192" s="110" t="s">
        <v>75</v>
      </c>
      <c r="D192" s="110">
        <v>2018110868</v>
      </c>
      <c r="E192" s="112">
        <v>82.178461538461505</v>
      </c>
      <c r="F192" s="110">
        <v>1.4</v>
      </c>
      <c r="G192" s="112">
        <f>E192+F192</f>
        <v>83.578461538461511</v>
      </c>
    </row>
    <row r="193" spans="1:7">
      <c r="A193" s="110">
        <v>191</v>
      </c>
      <c r="B193" s="113" t="s">
        <v>226</v>
      </c>
      <c r="C193" s="113" t="s">
        <v>77</v>
      </c>
      <c r="D193" s="113">
        <v>2018111245</v>
      </c>
      <c r="E193" s="111">
        <v>82.770967741935493</v>
      </c>
      <c r="F193" s="3">
        <v>0.8</v>
      </c>
      <c r="G193" s="112">
        <f>E193+F193</f>
        <v>83.57096774193549</v>
      </c>
    </row>
    <row r="194" spans="1:7">
      <c r="A194" s="110">
        <v>192</v>
      </c>
      <c r="B194" s="113" t="s">
        <v>227</v>
      </c>
      <c r="C194" s="113" t="s">
        <v>13</v>
      </c>
      <c r="D194" s="113">
        <v>2018111142</v>
      </c>
      <c r="E194" s="111">
        <v>82.365079365079396</v>
      </c>
      <c r="F194" s="3">
        <v>1.2</v>
      </c>
      <c r="G194" s="112">
        <f>E194+F194</f>
        <v>83.565079365079399</v>
      </c>
    </row>
    <row r="195" spans="1:7">
      <c r="A195" s="110">
        <v>193</v>
      </c>
      <c r="B195" s="110" t="s">
        <v>228</v>
      </c>
      <c r="C195" s="110" t="s">
        <v>38</v>
      </c>
      <c r="D195" s="110">
        <v>2018110787</v>
      </c>
      <c r="E195" s="112">
        <v>81.270967741935493</v>
      </c>
      <c r="F195" s="110">
        <v>2.27</v>
      </c>
      <c r="G195" s="112">
        <f>E195+F195</f>
        <v>83.540967741935489</v>
      </c>
    </row>
    <row r="196" spans="1:7">
      <c r="A196" s="110">
        <v>194</v>
      </c>
      <c r="B196" s="113" t="s">
        <v>229</v>
      </c>
      <c r="C196" s="113" t="s">
        <v>44</v>
      </c>
      <c r="D196" s="113">
        <v>2018111332</v>
      </c>
      <c r="E196" s="111">
        <v>82.528333333333293</v>
      </c>
      <c r="F196" s="3">
        <v>1</v>
      </c>
      <c r="G196" s="112">
        <f>E196+F196</f>
        <v>83.528333333333293</v>
      </c>
    </row>
    <row r="197" spans="1:7">
      <c r="A197" s="110">
        <v>195</v>
      </c>
      <c r="B197" s="110" t="s">
        <v>230</v>
      </c>
      <c r="C197" s="110" t="s">
        <v>176</v>
      </c>
      <c r="D197" s="110">
        <v>2018110805</v>
      </c>
      <c r="E197" s="112">
        <v>81.7822580645161</v>
      </c>
      <c r="F197" s="110">
        <v>1.67</v>
      </c>
      <c r="G197" s="112">
        <f>E197+F197</f>
        <v>83.452258064516101</v>
      </c>
    </row>
    <row r="198" spans="1:7">
      <c r="A198" s="110">
        <v>196</v>
      </c>
      <c r="B198" s="110" t="s">
        <v>231</v>
      </c>
      <c r="C198" s="110" t="s">
        <v>94</v>
      </c>
      <c r="D198" s="110">
        <v>2018110963</v>
      </c>
      <c r="E198" s="111">
        <v>81.577049180327904</v>
      </c>
      <c r="F198" s="3">
        <v>1.84</v>
      </c>
      <c r="G198" s="112">
        <f>E198+F198</f>
        <v>83.417049180327908</v>
      </c>
    </row>
    <row r="199" spans="1:7">
      <c r="A199" s="110">
        <v>197</v>
      </c>
      <c r="B199" s="3" t="s">
        <v>232</v>
      </c>
      <c r="C199" s="3" t="s">
        <v>15</v>
      </c>
      <c r="D199" s="3">
        <v>2018110617</v>
      </c>
      <c r="E199" s="111">
        <v>82.196825396825403</v>
      </c>
      <c r="F199" s="3">
        <v>1.2</v>
      </c>
      <c r="G199" s="112">
        <f>E199+F199</f>
        <v>83.396825396825406</v>
      </c>
    </row>
    <row r="200" spans="1:7">
      <c r="A200" s="110">
        <v>198</v>
      </c>
      <c r="B200" s="110" t="s">
        <v>233</v>
      </c>
      <c r="C200" s="110" t="s">
        <v>75</v>
      </c>
      <c r="D200" s="110">
        <v>2018110874</v>
      </c>
      <c r="E200" s="112">
        <v>83.325396825396794</v>
      </c>
      <c r="F200" s="110">
        <v>0</v>
      </c>
      <c r="G200" s="112">
        <f>E200+F200</f>
        <v>83.325396825396794</v>
      </c>
    </row>
    <row r="201" spans="1:7">
      <c r="A201" s="110">
        <v>199</v>
      </c>
      <c r="B201" s="110" t="s">
        <v>235</v>
      </c>
      <c r="C201" s="110" t="s">
        <v>83</v>
      </c>
      <c r="D201" s="110">
        <v>2018110942</v>
      </c>
      <c r="E201" s="111">
        <v>81.323076923076897</v>
      </c>
      <c r="F201" s="3">
        <v>1.97</v>
      </c>
      <c r="G201" s="112">
        <f>E201+F201</f>
        <v>83.293076923076896</v>
      </c>
    </row>
    <row r="202" spans="1:7">
      <c r="A202" s="110">
        <v>200</v>
      </c>
      <c r="B202" s="113" t="s">
        <v>236</v>
      </c>
      <c r="C202" s="113" t="s">
        <v>32</v>
      </c>
      <c r="D202" s="113">
        <v>2018111282</v>
      </c>
      <c r="E202" s="111">
        <v>81.599999999999994</v>
      </c>
      <c r="F202" s="3">
        <v>1.675</v>
      </c>
      <c r="G202" s="112">
        <f>E202+F202</f>
        <v>83.274999999999991</v>
      </c>
    </row>
    <row r="203" spans="1:7">
      <c r="A203" s="110">
        <v>201</v>
      </c>
      <c r="B203" s="113" t="s">
        <v>237</v>
      </c>
      <c r="C203" s="113" t="s">
        <v>77</v>
      </c>
      <c r="D203" s="113">
        <v>2018111238</v>
      </c>
      <c r="E203" s="111">
        <v>81.607692307692304</v>
      </c>
      <c r="F203" s="3">
        <v>1.6</v>
      </c>
      <c r="G203" s="112">
        <f>E203+F203</f>
        <v>83.207692307692298</v>
      </c>
    </row>
    <row r="204" spans="1:7">
      <c r="A204" s="110">
        <v>202</v>
      </c>
      <c r="B204" s="113" t="s">
        <v>105</v>
      </c>
      <c r="C204" s="113" t="s">
        <v>68</v>
      </c>
      <c r="D204" s="113">
        <v>2018111196</v>
      </c>
      <c r="E204" s="41">
        <v>80.127586206896552</v>
      </c>
      <c r="F204" s="3">
        <v>3</v>
      </c>
      <c r="G204" s="112">
        <f>E204+F204</f>
        <v>83.127586206896552</v>
      </c>
    </row>
    <row r="205" spans="1:7">
      <c r="A205" s="110">
        <v>203</v>
      </c>
      <c r="B205" s="110" t="s">
        <v>238</v>
      </c>
      <c r="C205" s="110" t="s">
        <v>38</v>
      </c>
      <c r="D205" s="110">
        <v>2018110796</v>
      </c>
      <c r="E205" s="112">
        <v>82.465079365079404</v>
      </c>
      <c r="F205" s="110">
        <v>0.64</v>
      </c>
      <c r="G205" s="112">
        <f>E205+F205</f>
        <v>83.105079365079405</v>
      </c>
    </row>
    <row r="206" spans="1:7">
      <c r="A206" s="110">
        <v>204</v>
      </c>
      <c r="B206" s="110" t="s">
        <v>239</v>
      </c>
      <c r="C206" s="110" t="s">
        <v>94</v>
      </c>
      <c r="D206" s="110">
        <v>2018110974</v>
      </c>
      <c r="E206" s="111">
        <v>82.442857142857093</v>
      </c>
      <c r="F206" s="3">
        <v>0.64</v>
      </c>
      <c r="G206" s="112">
        <f>E206+F206</f>
        <v>83.082857142857094</v>
      </c>
    </row>
    <row r="207" spans="1:7">
      <c r="A207" s="110">
        <v>205</v>
      </c>
      <c r="B207" s="3" t="s">
        <v>240</v>
      </c>
      <c r="C207" s="3" t="s">
        <v>81</v>
      </c>
      <c r="D207" s="3">
        <v>2018110556</v>
      </c>
      <c r="E207" s="111">
        <v>82.654838709677406</v>
      </c>
      <c r="F207" s="3">
        <v>0.4</v>
      </c>
      <c r="G207" s="112">
        <f>E207+F207</f>
        <v>83.054838709677412</v>
      </c>
    </row>
    <row r="208" spans="1:7">
      <c r="A208" s="110">
        <v>206</v>
      </c>
      <c r="B208" s="113" t="s">
        <v>241</v>
      </c>
      <c r="C208" s="113" t="s">
        <v>77</v>
      </c>
      <c r="D208" s="113">
        <v>2018111224</v>
      </c>
      <c r="E208" s="111">
        <v>81.235937500000006</v>
      </c>
      <c r="F208" s="3">
        <v>1.8</v>
      </c>
      <c r="G208" s="112">
        <f>E208+F208</f>
        <v>83.035937500000003</v>
      </c>
    </row>
    <row r="209" spans="1:7">
      <c r="A209" s="110">
        <v>207</v>
      </c>
      <c r="B209" s="110" t="s">
        <v>242</v>
      </c>
      <c r="C209" s="110" t="s">
        <v>124</v>
      </c>
      <c r="D209" s="110">
        <v>2018110900</v>
      </c>
      <c r="E209" s="112">
        <v>81.418181818181793</v>
      </c>
      <c r="F209" s="110">
        <v>1.6</v>
      </c>
      <c r="G209" s="112">
        <f>E209+F209</f>
        <v>83.018181818181787</v>
      </c>
    </row>
    <row r="210" spans="1:7">
      <c r="A210" s="110">
        <v>208</v>
      </c>
      <c r="B210" s="110" t="s">
        <v>243</v>
      </c>
      <c r="C210" s="110" t="s">
        <v>48</v>
      </c>
      <c r="D210" s="110">
        <v>2018111023</v>
      </c>
      <c r="E210" s="111">
        <v>81.7083333333333</v>
      </c>
      <c r="F210" s="3">
        <v>1.3</v>
      </c>
      <c r="G210" s="112">
        <f>E210+F210</f>
        <v>83.008333333333297</v>
      </c>
    </row>
    <row r="211" spans="1:7">
      <c r="A211" s="110">
        <v>209</v>
      </c>
      <c r="B211" s="3" t="s">
        <v>244</v>
      </c>
      <c r="C211" s="3" t="s">
        <v>11</v>
      </c>
      <c r="D211" s="3">
        <v>2018110573</v>
      </c>
      <c r="E211" s="111">
        <v>80.979365079365095</v>
      </c>
      <c r="F211" s="3">
        <v>2</v>
      </c>
      <c r="G211" s="112">
        <f>E211+F211</f>
        <v>82.979365079365095</v>
      </c>
    </row>
    <row r="212" spans="1:7">
      <c r="A212" s="110">
        <v>210</v>
      </c>
      <c r="B212" s="3" t="s">
        <v>245</v>
      </c>
      <c r="C212" s="3" t="s">
        <v>11</v>
      </c>
      <c r="D212" s="3">
        <v>2018110576</v>
      </c>
      <c r="E212" s="111">
        <v>81.370967741935502</v>
      </c>
      <c r="F212" s="3">
        <v>1.57</v>
      </c>
      <c r="G212" s="112">
        <f>E212+F212</f>
        <v>82.940967741935495</v>
      </c>
    </row>
    <row r="213" spans="1:7">
      <c r="A213" s="110">
        <v>211</v>
      </c>
      <c r="B213" s="143" t="s">
        <v>824</v>
      </c>
      <c r="C213" s="143" t="s">
        <v>66</v>
      </c>
      <c r="D213" s="113">
        <v>2018111254</v>
      </c>
      <c r="E213" s="144">
        <v>81.566129032258075</v>
      </c>
      <c r="F213" s="144">
        <v>1.36</v>
      </c>
      <c r="G213" s="144">
        <f>SUM(E213:F213)</f>
        <v>82.926129032258075</v>
      </c>
    </row>
    <row r="214" spans="1:7">
      <c r="A214" s="110">
        <v>212</v>
      </c>
      <c r="B214" s="113" t="s">
        <v>246</v>
      </c>
      <c r="C214" s="113" t="s">
        <v>30</v>
      </c>
      <c r="D214" s="113">
        <v>2018111173</v>
      </c>
      <c r="E214" s="111">
        <v>80.968999999999994</v>
      </c>
      <c r="F214" s="3">
        <v>1.9350000000000001</v>
      </c>
      <c r="G214" s="112">
        <f>E214+F214</f>
        <v>82.903999999999996</v>
      </c>
    </row>
    <row r="215" spans="1:7">
      <c r="A215" s="110">
        <v>213</v>
      </c>
      <c r="B215" s="3" t="s">
        <v>247</v>
      </c>
      <c r="C215" s="3" t="s">
        <v>26</v>
      </c>
      <c r="D215" s="3">
        <v>2018110518</v>
      </c>
      <c r="E215" s="111">
        <v>81.858333333333306</v>
      </c>
      <c r="F215" s="3">
        <v>0.96</v>
      </c>
      <c r="G215" s="112">
        <f>E215+F215</f>
        <v>82.8183333333333</v>
      </c>
    </row>
    <row r="216" spans="1:7">
      <c r="A216" s="110">
        <v>214</v>
      </c>
      <c r="B216" s="113" t="s">
        <v>248</v>
      </c>
      <c r="C216" s="113" t="s">
        <v>13</v>
      </c>
      <c r="D216" s="113">
        <v>2018111146</v>
      </c>
      <c r="E216" s="111">
        <v>81.256896551724097</v>
      </c>
      <c r="F216" s="3">
        <v>1.5</v>
      </c>
      <c r="G216" s="112">
        <f>E216+F216</f>
        <v>82.756896551724097</v>
      </c>
    </row>
    <row r="217" spans="1:7">
      <c r="A217" s="110">
        <v>215</v>
      </c>
      <c r="B217" s="110" t="s">
        <v>249</v>
      </c>
      <c r="C217" s="110" t="s">
        <v>38</v>
      </c>
      <c r="D217" s="110">
        <v>2018110780</v>
      </c>
      <c r="E217" s="112">
        <v>80.465517241379303</v>
      </c>
      <c r="F217" s="110">
        <v>2.27</v>
      </c>
      <c r="G217" s="112">
        <f>E217+F217</f>
        <v>82.735517241379299</v>
      </c>
    </row>
    <row r="218" spans="1:7">
      <c r="A218" s="110">
        <v>216</v>
      </c>
      <c r="B218" s="110" t="s">
        <v>250</v>
      </c>
      <c r="C218" s="110" t="s">
        <v>75</v>
      </c>
      <c r="D218" s="110">
        <v>2018110873</v>
      </c>
      <c r="E218" s="112">
        <v>81.5</v>
      </c>
      <c r="F218" s="110">
        <v>1.2</v>
      </c>
      <c r="G218" s="112">
        <f>E218+F218</f>
        <v>82.7</v>
      </c>
    </row>
    <row r="219" spans="1:7">
      <c r="A219" s="110">
        <v>217</v>
      </c>
      <c r="B219" s="113" t="s">
        <v>251</v>
      </c>
      <c r="C219" s="113" t="s">
        <v>66</v>
      </c>
      <c r="D219" s="113">
        <v>2018111268</v>
      </c>
      <c r="E219" s="111">
        <v>80.808333333333294</v>
      </c>
      <c r="F219" s="3">
        <v>1.87</v>
      </c>
      <c r="G219" s="112">
        <f>E219+F219</f>
        <v>82.678333333333299</v>
      </c>
    </row>
    <row r="220" spans="1:7">
      <c r="A220" s="110">
        <v>218</v>
      </c>
      <c r="B220" s="110" t="s">
        <v>253</v>
      </c>
      <c r="C220" s="110" t="s">
        <v>94</v>
      </c>
      <c r="D220" s="110">
        <v>2018110966</v>
      </c>
      <c r="E220" s="111">
        <v>80.266666666666694</v>
      </c>
      <c r="F220" s="3">
        <v>2.41</v>
      </c>
      <c r="G220" s="112">
        <f>E220+F220</f>
        <v>82.676666666666691</v>
      </c>
    </row>
    <row r="221" spans="1:7">
      <c r="A221" s="110">
        <v>219</v>
      </c>
      <c r="B221" s="3" t="s">
        <v>252</v>
      </c>
      <c r="C221" s="3" t="s">
        <v>81</v>
      </c>
      <c r="D221" s="3">
        <v>2018110540</v>
      </c>
      <c r="E221" s="111">
        <v>81.406666666666695</v>
      </c>
      <c r="F221" s="3">
        <v>1.27</v>
      </c>
      <c r="G221" s="112">
        <f>E221+F221</f>
        <v>82.676666666666691</v>
      </c>
    </row>
    <row r="222" spans="1:7">
      <c r="A222" s="110">
        <v>220</v>
      </c>
      <c r="B222" s="110" t="s">
        <v>254</v>
      </c>
      <c r="C222" s="110" t="s">
        <v>9</v>
      </c>
      <c r="D222" s="110">
        <v>2018111057</v>
      </c>
      <c r="E222" s="111">
        <v>81.483606557377001</v>
      </c>
      <c r="F222" s="3">
        <v>1.17</v>
      </c>
      <c r="G222" s="112">
        <f>E222+F222</f>
        <v>82.653606557377003</v>
      </c>
    </row>
    <row r="223" spans="1:7">
      <c r="A223" s="110">
        <v>221</v>
      </c>
      <c r="B223" s="113" t="s">
        <v>255</v>
      </c>
      <c r="C223" s="113" t="s">
        <v>30</v>
      </c>
      <c r="D223" s="113">
        <v>2018111174</v>
      </c>
      <c r="E223" s="111">
        <v>82.13</v>
      </c>
      <c r="F223" s="3">
        <v>0.5</v>
      </c>
      <c r="G223" s="112">
        <f>E223+F223</f>
        <v>82.63</v>
      </c>
    </row>
    <row r="224" spans="1:7">
      <c r="A224" s="110">
        <v>222</v>
      </c>
      <c r="B224" s="110" t="s">
        <v>257</v>
      </c>
      <c r="C224" s="110" t="s">
        <v>176</v>
      </c>
      <c r="D224" s="110">
        <v>2018110817</v>
      </c>
      <c r="E224" s="112">
        <v>79.58</v>
      </c>
      <c r="F224" s="110">
        <v>3</v>
      </c>
      <c r="G224" s="112">
        <f>E224+F224</f>
        <v>82.58</v>
      </c>
    </row>
    <row r="225" spans="1:7">
      <c r="A225" s="110">
        <v>223</v>
      </c>
      <c r="B225" s="110" t="s">
        <v>258</v>
      </c>
      <c r="C225" s="110" t="s">
        <v>58</v>
      </c>
      <c r="D225" s="110">
        <v>2018110735</v>
      </c>
      <c r="E225" s="112">
        <v>82.381666666666703</v>
      </c>
      <c r="F225" s="110">
        <v>0.16</v>
      </c>
      <c r="G225" s="112">
        <f>E225+F225</f>
        <v>82.5416666666667</v>
      </c>
    </row>
    <row r="226" spans="1:7">
      <c r="A226" s="110">
        <v>224</v>
      </c>
      <c r="B226" s="110" t="s">
        <v>259</v>
      </c>
      <c r="C226" s="110" t="s">
        <v>58</v>
      </c>
      <c r="D226" s="110">
        <v>2018110718</v>
      </c>
      <c r="E226" s="112">
        <v>82.353846153846106</v>
      </c>
      <c r="F226" s="110">
        <v>0.16</v>
      </c>
      <c r="G226" s="112">
        <f>E226+F226</f>
        <v>82.513846153846103</v>
      </c>
    </row>
    <row r="227" spans="1:7">
      <c r="A227" s="110">
        <v>225</v>
      </c>
      <c r="B227" s="113" t="s">
        <v>260</v>
      </c>
      <c r="C227" s="113" t="s">
        <v>66</v>
      </c>
      <c r="D227" s="113">
        <v>2018111267</v>
      </c>
      <c r="E227" s="111">
        <v>81.501666666666694</v>
      </c>
      <c r="F227" s="3">
        <v>1</v>
      </c>
      <c r="G227" s="112">
        <f>E227+F227</f>
        <v>82.501666666666694</v>
      </c>
    </row>
    <row r="228" spans="1:7">
      <c r="A228" s="110">
        <v>226</v>
      </c>
      <c r="B228" s="110" t="s">
        <v>261</v>
      </c>
      <c r="C228" s="110" t="s">
        <v>109</v>
      </c>
      <c r="D228" s="110">
        <v>2018111111</v>
      </c>
      <c r="E228" s="111">
        <v>83.538095238095238</v>
      </c>
      <c r="F228" s="113">
        <v>0.4</v>
      </c>
      <c r="G228" s="111">
        <v>82.5</v>
      </c>
    </row>
    <row r="229" spans="1:7">
      <c r="A229" s="110">
        <v>227</v>
      </c>
      <c r="B229" s="110" t="s">
        <v>262</v>
      </c>
      <c r="C229" s="110" t="s">
        <v>34</v>
      </c>
      <c r="D229" s="110">
        <v>2018110849</v>
      </c>
      <c r="E229" s="112">
        <v>81.353225806451604</v>
      </c>
      <c r="F229" s="110">
        <v>1.1000000000000001</v>
      </c>
      <c r="G229" s="112">
        <f>E229+F229</f>
        <v>82.453225806451599</v>
      </c>
    </row>
    <row r="230" spans="1:7">
      <c r="A230" s="110">
        <v>228</v>
      </c>
      <c r="B230" s="110" t="s">
        <v>263</v>
      </c>
      <c r="C230" s="110" t="s">
        <v>34</v>
      </c>
      <c r="D230" s="110">
        <v>2018110842</v>
      </c>
      <c r="E230" s="112">
        <v>81.8333333333333</v>
      </c>
      <c r="F230" s="110">
        <v>0.6</v>
      </c>
      <c r="G230" s="112">
        <f>E230+F230</f>
        <v>82.433333333333294</v>
      </c>
    </row>
    <row r="231" spans="1:7">
      <c r="A231" s="110">
        <v>229</v>
      </c>
      <c r="B231" s="110" t="s">
        <v>264</v>
      </c>
      <c r="C231" s="110" t="s">
        <v>63</v>
      </c>
      <c r="D231" s="110">
        <v>2018110752</v>
      </c>
      <c r="E231" s="112">
        <v>81.779032258064504</v>
      </c>
      <c r="F231" s="110">
        <v>0.6</v>
      </c>
      <c r="G231" s="112">
        <f>E231+F231</f>
        <v>82.379032258064498</v>
      </c>
    </row>
    <row r="232" spans="1:7">
      <c r="A232" s="110">
        <v>230</v>
      </c>
      <c r="B232" s="110" t="s">
        <v>265</v>
      </c>
      <c r="C232" s="110" t="s">
        <v>109</v>
      </c>
      <c r="D232" s="110">
        <v>2018111116</v>
      </c>
      <c r="E232" s="111">
        <v>82.096923076923076</v>
      </c>
      <c r="F232" s="113">
        <v>1.6</v>
      </c>
      <c r="G232" s="111">
        <v>82.23299999999999</v>
      </c>
    </row>
    <row r="233" spans="1:7">
      <c r="A233" s="110">
        <v>231</v>
      </c>
      <c r="B233" s="110" t="s">
        <v>266</v>
      </c>
      <c r="C233" s="110" t="s">
        <v>9</v>
      </c>
      <c r="D233" s="110">
        <v>2018111064</v>
      </c>
      <c r="E233" s="111">
        <v>79.920967741935499</v>
      </c>
      <c r="F233" s="3">
        <v>2.27</v>
      </c>
      <c r="G233" s="112">
        <f>E233+F233</f>
        <v>82.190967741935495</v>
      </c>
    </row>
    <row r="234" spans="1:7">
      <c r="A234" s="110">
        <v>232</v>
      </c>
      <c r="B234" s="113" t="s">
        <v>256</v>
      </c>
      <c r="C234" s="113" t="s">
        <v>68</v>
      </c>
      <c r="D234" s="113">
        <v>2018111209</v>
      </c>
      <c r="E234" s="41">
        <v>80.596825396825409</v>
      </c>
      <c r="F234" s="3">
        <v>1.57</v>
      </c>
      <c r="G234" s="112">
        <f>E234+F234</f>
        <v>82.166825396825402</v>
      </c>
    </row>
    <row r="235" spans="1:7">
      <c r="A235" s="110">
        <v>233</v>
      </c>
      <c r="B235" s="113" t="s">
        <v>268</v>
      </c>
      <c r="C235" s="113" t="s">
        <v>32</v>
      </c>
      <c r="D235" s="113">
        <v>2018111302</v>
      </c>
      <c r="E235" s="111">
        <v>80.973333333333301</v>
      </c>
      <c r="F235" s="3">
        <v>1.125</v>
      </c>
      <c r="G235" s="112">
        <f>E235+F235</f>
        <v>82.098333333333301</v>
      </c>
    </row>
    <row r="236" spans="1:7">
      <c r="A236" s="110">
        <v>234</v>
      </c>
      <c r="B236" s="113" t="s">
        <v>269</v>
      </c>
      <c r="C236" s="113" t="s">
        <v>66</v>
      </c>
      <c r="D236" s="113">
        <v>2018111262</v>
      </c>
      <c r="E236" s="111">
        <v>80.161290322580598</v>
      </c>
      <c r="F236" s="3">
        <v>1.9</v>
      </c>
      <c r="G236" s="112">
        <f>E236+F236</f>
        <v>82.061290322580604</v>
      </c>
    </row>
    <row r="237" spans="1:7">
      <c r="A237" s="110">
        <v>235</v>
      </c>
      <c r="B237" s="110" t="s">
        <v>270</v>
      </c>
      <c r="C237" s="110" t="s">
        <v>109</v>
      </c>
      <c r="D237" s="110">
        <v>2018111117</v>
      </c>
      <c r="E237" s="111">
        <v>85.537499999999994</v>
      </c>
      <c r="F237" s="113">
        <v>1.17</v>
      </c>
      <c r="G237" s="111">
        <v>82.037000000000006</v>
      </c>
    </row>
    <row r="238" spans="1:7">
      <c r="A238" s="110">
        <v>236</v>
      </c>
      <c r="B238" s="143" t="s">
        <v>826</v>
      </c>
      <c r="C238" s="143" t="s">
        <v>66</v>
      </c>
      <c r="D238" s="113">
        <v>2018111261</v>
      </c>
      <c r="E238" s="144">
        <v>79.046666666666667</v>
      </c>
      <c r="F238" s="144">
        <v>2.97</v>
      </c>
      <c r="G238" s="144">
        <f>SUM(E238:F238)</f>
        <v>82.016666666666666</v>
      </c>
    </row>
    <row r="239" spans="1:7">
      <c r="A239" s="110">
        <v>237</v>
      </c>
      <c r="B239" s="113" t="s">
        <v>271</v>
      </c>
      <c r="C239" s="113" t="s">
        <v>30</v>
      </c>
      <c r="D239" s="113">
        <v>2018111171</v>
      </c>
      <c r="E239" s="111">
        <v>81.433999999999997</v>
      </c>
      <c r="F239" s="3">
        <v>0.56000000000000005</v>
      </c>
      <c r="G239" s="112">
        <f>E239+F239</f>
        <v>81.994</v>
      </c>
    </row>
    <row r="240" spans="1:7">
      <c r="A240" s="110">
        <v>238</v>
      </c>
      <c r="B240" s="113" t="s">
        <v>272</v>
      </c>
      <c r="C240" s="113" t="s">
        <v>44</v>
      </c>
      <c r="D240" s="113">
        <v>2018111316</v>
      </c>
      <c r="E240" s="111">
        <v>81.490769230769203</v>
      </c>
      <c r="F240" s="3">
        <v>0.4</v>
      </c>
      <c r="G240" s="112">
        <f>E240+F240</f>
        <v>81.890769230769209</v>
      </c>
    </row>
    <row r="241" spans="1:7">
      <c r="A241" s="110">
        <v>239</v>
      </c>
      <c r="B241" s="113" t="s">
        <v>67</v>
      </c>
      <c r="C241" s="113" t="s">
        <v>68</v>
      </c>
      <c r="D241" s="113">
        <v>2018111192</v>
      </c>
      <c r="E241" s="41">
        <v>81.053225806451621</v>
      </c>
      <c r="F241" s="3">
        <v>0.8</v>
      </c>
      <c r="G241" s="112">
        <f>E241+F241</f>
        <v>81.853225806451618</v>
      </c>
    </row>
    <row r="242" spans="1:7">
      <c r="A242" s="110">
        <v>240</v>
      </c>
      <c r="B242" s="110" t="s">
        <v>273</v>
      </c>
      <c r="C242" s="110" t="s">
        <v>17</v>
      </c>
      <c r="D242" s="110">
        <v>2018110990</v>
      </c>
      <c r="E242" s="111">
        <v>80.4765625</v>
      </c>
      <c r="F242" s="3">
        <v>1.37</v>
      </c>
      <c r="G242" s="112">
        <f>E242+F242</f>
        <v>81.846562500000005</v>
      </c>
    </row>
    <row r="243" spans="1:7">
      <c r="A243" s="110">
        <v>241</v>
      </c>
      <c r="B243" s="145" t="s">
        <v>816</v>
      </c>
      <c r="C243" s="143" t="s">
        <v>834</v>
      </c>
      <c r="D243" s="113">
        <v>2018111141</v>
      </c>
      <c r="E243" s="144">
        <v>79.896825396825392</v>
      </c>
      <c r="F243" s="144">
        <v>1.9</v>
      </c>
      <c r="G243" s="144">
        <f>SUM(E243:F243)</f>
        <v>81.796825396825398</v>
      </c>
    </row>
    <row r="244" spans="1:7">
      <c r="A244" s="110">
        <v>242</v>
      </c>
      <c r="B244" s="110" t="s">
        <v>274</v>
      </c>
      <c r="C244" s="110" t="s">
        <v>176</v>
      </c>
      <c r="D244" s="110">
        <v>2018110816</v>
      </c>
      <c r="E244" s="112">
        <v>80.618333333333297</v>
      </c>
      <c r="F244" s="110">
        <v>1.17</v>
      </c>
      <c r="G244" s="112">
        <f>E244+F244</f>
        <v>81.788333333333298</v>
      </c>
    </row>
    <row r="245" spans="1:7">
      <c r="A245" s="110">
        <v>243</v>
      </c>
      <c r="B245" s="113" t="s">
        <v>275</v>
      </c>
      <c r="C245" s="113" t="s">
        <v>44</v>
      </c>
      <c r="D245" s="113">
        <v>2018111321</v>
      </c>
      <c r="E245" s="111">
        <v>80.553225806451593</v>
      </c>
      <c r="F245" s="3">
        <v>1.2</v>
      </c>
      <c r="G245" s="112">
        <f>E245+F245</f>
        <v>81.753225806451596</v>
      </c>
    </row>
    <row r="246" spans="1:7">
      <c r="A246" s="110">
        <v>244</v>
      </c>
      <c r="B246" s="3" t="s">
        <v>276</v>
      </c>
      <c r="C246" s="3" t="s">
        <v>23</v>
      </c>
      <c r="D246" s="3">
        <v>2018110647</v>
      </c>
      <c r="E246" s="111">
        <v>80.180000000000007</v>
      </c>
      <c r="F246" s="3">
        <v>1.57</v>
      </c>
      <c r="G246" s="112">
        <f>E246+F246</f>
        <v>81.75</v>
      </c>
    </row>
    <row r="247" spans="1:7">
      <c r="A247" s="110">
        <v>245</v>
      </c>
      <c r="B247" s="110" t="s">
        <v>277</v>
      </c>
      <c r="C247" s="110" t="s">
        <v>94</v>
      </c>
      <c r="D247" s="110">
        <v>2018110982</v>
      </c>
      <c r="E247" s="111">
        <v>80.731746031745999</v>
      </c>
      <c r="F247" s="3">
        <v>1</v>
      </c>
      <c r="G247" s="112">
        <f>E247+F247</f>
        <v>81.731746031745999</v>
      </c>
    </row>
    <row r="248" spans="1:7">
      <c r="A248" s="110">
        <v>246</v>
      </c>
      <c r="B248" s="110" t="s">
        <v>278</v>
      </c>
      <c r="C248" s="110" t="s">
        <v>34</v>
      </c>
      <c r="D248" s="110">
        <v>2018110862</v>
      </c>
      <c r="E248" s="112">
        <v>81.113333333333301</v>
      </c>
      <c r="F248" s="110">
        <v>0.6</v>
      </c>
      <c r="G248" s="112">
        <f>E248+F248</f>
        <v>81.713333333333296</v>
      </c>
    </row>
    <row r="249" spans="1:7">
      <c r="A249" s="110">
        <v>247</v>
      </c>
      <c r="B249" s="110" t="s">
        <v>279</v>
      </c>
      <c r="C249" s="110" t="s">
        <v>83</v>
      </c>
      <c r="D249" s="110">
        <v>2018110929</v>
      </c>
      <c r="E249" s="111">
        <v>80.103278688524597</v>
      </c>
      <c r="F249" s="3">
        <v>1.6</v>
      </c>
      <c r="G249" s="112">
        <f>E249+F249</f>
        <v>81.703278688524591</v>
      </c>
    </row>
    <row r="250" spans="1:7">
      <c r="A250" s="110">
        <v>248</v>
      </c>
      <c r="B250" s="110" t="s">
        <v>280</v>
      </c>
      <c r="C250" s="110" t="s">
        <v>63</v>
      </c>
      <c r="D250" s="110">
        <v>2018110759</v>
      </c>
      <c r="E250" s="112">
        <v>80.638461538461499</v>
      </c>
      <c r="F250" s="110">
        <v>1</v>
      </c>
      <c r="G250" s="112">
        <f>E250+F250</f>
        <v>81.638461538461499</v>
      </c>
    </row>
    <row r="251" spans="1:7">
      <c r="A251" s="110">
        <v>249</v>
      </c>
      <c r="B251" s="3" t="s">
        <v>281</v>
      </c>
      <c r="C251" s="3" t="s">
        <v>11</v>
      </c>
      <c r="D251" s="3">
        <v>2018110579</v>
      </c>
      <c r="E251" s="111">
        <v>81.633846153846207</v>
      </c>
      <c r="F251" s="3">
        <v>0</v>
      </c>
      <c r="G251" s="112">
        <f>E251+F251</f>
        <v>81.633846153846207</v>
      </c>
    </row>
    <row r="252" spans="1:7">
      <c r="A252" s="110">
        <v>250</v>
      </c>
      <c r="B252" s="110" t="s">
        <v>282</v>
      </c>
      <c r="C252" s="110" t="s">
        <v>75</v>
      </c>
      <c r="D252" s="110">
        <v>2018110891</v>
      </c>
      <c r="E252" s="112">
        <v>79.916923076923098</v>
      </c>
      <c r="F252" s="110">
        <v>1.67</v>
      </c>
      <c r="G252" s="112">
        <f>E252+F252</f>
        <v>81.5869230769231</v>
      </c>
    </row>
    <row r="253" spans="1:7">
      <c r="A253" s="110">
        <v>251</v>
      </c>
      <c r="B253" s="110" t="s">
        <v>283</v>
      </c>
      <c r="C253" s="110" t="s">
        <v>17</v>
      </c>
      <c r="D253" s="110">
        <v>2018110992</v>
      </c>
      <c r="E253" s="111">
        <v>78.963076923076898</v>
      </c>
      <c r="F253" s="3">
        <v>2.57</v>
      </c>
      <c r="G253" s="112">
        <f>E253+F253</f>
        <v>81.533076923076891</v>
      </c>
    </row>
    <row r="254" spans="1:7">
      <c r="A254" s="110">
        <v>252</v>
      </c>
      <c r="B254" s="3" t="s">
        <v>284</v>
      </c>
      <c r="C254" s="3" t="s">
        <v>15</v>
      </c>
      <c r="D254" s="3">
        <v>2018110613</v>
      </c>
      <c r="E254" s="111">
        <v>80.472580645161301</v>
      </c>
      <c r="F254" s="3">
        <v>1.01</v>
      </c>
      <c r="G254" s="112">
        <f>E254+F254</f>
        <v>81.482580645161306</v>
      </c>
    </row>
    <row r="255" spans="1:7">
      <c r="A255" s="110">
        <v>253</v>
      </c>
      <c r="B255" s="110" t="s">
        <v>285</v>
      </c>
      <c r="C255" s="110" t="s">
        <v>9</v>
      </c>
      <c r="D255" s="110">
        <v>2018111046</v>
      </c>
      <c r="E255" s="111">
        <v>80.349999999999994</v>
      </c>
      <c r="F255" s="3">
        <v>1.1000000000000001</v>
      </c>
      <c r="G255" s="112">
        <f>E255+F255</f>
        <v>81.449999999999989</v>
      </c>
    </row>
    <row r="256" spans="1:7">
      <c r="A256" s="110">
        <v>254</v>
      </c>
      <c r="B256" s="143" t="s">
        <v>820</v>
      </c>
      <c r="C256" s="143" t="s">
        <v>833</v>
      </c>
      <c r="D256" s="113">
        <v>2018111228</v>
      </c>
      <c r="E256" s="144">
        <v>79.431666666666658</v>
      </c>
      <c r="F256" s="144">
        <v>2</v>
      </c>
      <c r="G256" s="144">
        <f>SUM(E256:F256)</f>
        <v>81.431666666666658</v>
      </c>
    </row>
    <row r="257" spans="1:7">
      <c r="A257" s="110">
        <v>255</v>
      </c>
      <c r="B257" s="113" t="s">
        <v>286</v>
      </c>
      <c r="C257" s="113" t="s">
        <v>32</v>
      </c>
      <c r="D257" s="113">
        <v>2018111289</v>
      </c>
      <c r="E257" s="111">
        <v>80.529032258064504</v>
      </c>
      <c r="F257" s="3">
        <v>0.84</v>
      </c>
      <c r="G257" s="112">
        <f>E257+F257</f>
        <v>81.369032258064507</v>
      </c>
    </row>
    <row r="258" spans="1:7">
      <c r="A258" s="110">
        <v>256</v>
      </c>
      <c r="B258" s="3" t="s">
        <v>287</v>
      </c>
      <c r="C258" s="3" t="s">
        <v>40</v>
      </c>
      <c r="D258" s="3">
        <v>2018110683</v>
      </c>
      <c r="E258" s="111">
        <v>80.541269841269894</v>
      </c>
      <c r="F258" s="3">
        <v>0.76</v>
      </c>
      <c r="G258" s="112">
        <f>E258+F258</f>
        <v>81.3012698412699</v>
      </c>
    </row>
    <row r="259" spans="1:7">
      <c r="A259" s="110">
        <v>257</v>
      </c>
      <c r="B259" s="110" t="s">
        <v>288</v>
      </c>
      <c r="C259" s="110" t="s">
        <v>94</v>
      </c>
      <c r="D259" s="110">
        <v>2018110959</v>
      </c>
      <c r="E259" s="111">
        <v>80.434920634920601</v>
      </c>
      <c r="F259" s="3">
        <v>0.84</v>
      </c>
      <c r="G259" s="112">
        <f>E259+F259</f>
        <v>81.274920634920605</v>
      </c>
    </row>
    <row r="260" spans="1:7">
      <c r="A260" s="110">
        <v>258</v>
      </c>
      <c r="B260" s="110" t="s">
        <v>289</v>
      </c>
      <c r="C260" s="110" t="s">
        <v>38</v>
      </c>
      <c r="D260" s="110">
        <v>2018110775</v>
      </c>
      <c r="E260" s="112">
        <v>78.583333330000002</v>
      </c>
      <c r="F260" s="110">
        <v>2.67</v>
      </c>
      <c r="G260" s="112">
        <f>E260+F260</f>
        <v>81.253333330000004</v>
      </c>
    </row>
    <row r="261" spans="1:7">
      <c r="A261" s="110">
        <v>259</v>
      </c>
      <c r="B261" s="110" t="s">
        <v>835</v>
      </c>
      <c r="C261" s="110" t="s">
        <v>836</v>
      </c>
      <c r="D261" s="110">
        <v>2018111096</v>
      </c>
      <c r="E261" s="110">
        <v>79.295000000000002</v>
      </c>
      <c r="F261" s="110">
        <v>1.9350000000000001</v>
      </c>
      <c r="G261" s="110">
        <f>E261+F261</f>
        <v>81.23</v>
      </c>
    </row>
    <row r="262" spans="1:7">
      <c r="A262" s="110">
        <v>260</v>
      </c>
      <c r="B262" s="3" t="s">
        <v>290</v>
      </c>
      <c r="C262" s="3" t="s">
        <v>40</v>
      </c>
      <c r="D262" s="3">
        <v>2018110690</v>
      </c>
      <c r="E262" s="111">
        <v>80.451666666666696</v>
      </c>
      <c r="F262" s="3">
        <v>0.76</v>
      </c>
      <c r="G262" s="112">
        <f>E262+F262</f>
        <v>81.211666666666702</v>
      </c>
    </row>
    <row r="263" spans="1:7">
      <c r="A263" s="110">
        <v>261</v>
      </c>
      <c r="B263" s="110" t="s">
        <v>291</v>
      </c>
      <c r="C263" s="110" t="s">
        <v>38</v>
      </c>
      <c r="D263" s="110">
        <v>2018110793</v>
      </c>
      <c r="E263" s="112">
        <v>79.720312500000006</v>
      </c>
      <c r="F263" s="110">
        <v>1.44</v>
      </c>
      <c r="G263" s="112">
        <f>E263+F263</f>
        <v>81.160312500000003</v>
      </c>
    </row>
    <row r="264" spans="1:7">
      <c r="A264" s="110">
        <v>262</v>
      </c>
      <c r="B264" s="110" t="s">
        <v>292</v>
      </c>
      <c r="C264" s="110" t="s">
        <v>75</v>
      </c>
      <c r="D264" s="110">
        <v>2018110864</v>
      </c>
      <c r="E264" s="112">
        <v>79.78</v>
      </c>
      <c r="F264" s="110">
        <v>1.37</v>
      </c>
      <c r="G264" s="112">
        <f>E264+F264</f>
        <v>81.150000000000006</v>
      </c>
    </row>
    <row r="265" spans="1:7">
      <c r="A265" s="110">
        <v>263</v>
      </c>
      <c r="B265" s="110" t="s">
        <v>294</v>
      </c>
      <c r="C265" s="110" t="s">
        <v>34</v>
      </c>
      <c r="D265" s="110">
        <v>2018110851</v>
      </c>
      <c r="E265" s="112">
        <v>80.703225810000006</v>
      </c>
      <c r="F265" s="110">
        <v>0.4</v>
      </c>
      <c r="G265" s="112">
        <f>E265+F265</f>
        <v>81.103225810000012</v>
      </c>
    </row>
    <row r="266" spans="1:7">
      <c r="A266" s="110">
        <v>264</v>
      </c>
      <c r="B266" s="110" t="s">
        <v>295</v>
      </c>
      <c r="C266" s="110" t="s">
        <v>124</v>
      </c>
      <c r="D266" s="110">
        <v>2018110920</v>
      </c>
      <c r="E266" s="112">
        <v>79.213333333333296</v>
      </c>
      <c r="F266" s="110">
        <v>1.77</v>
      </c>
      <c r="G266" s="112">
        <f>E266+F266</f>
        <v>80.983333333333292</v>
      </c>
    </row>
    <row r="267" spans="1:7">
      <c r="A267" s="110">
        <v>265</v>
      </c>
      <c r="B267" s="110" t="s">
        <v>296</v>
      </c>
      <c r="C267" s="110" t="s">
        <v>109</v>
      </c>
      <c r="D267" s="110">
        <v>2018111114</v>
      </c>
      <c r="E267" s="111">
        <v>80.009523809523813</v>
      </c>
      <c r="F267" s="113">
        <v>0.9</v>
      </c>
      <c r="G267" s="111">
        <v>80.944000000000003</v>
      </c>
    </row>
    <row r="268" spans="1:7">
      <c r="A268" s="110">
        <v>266</v>
      </c>
      <c r="B268" s="3" t="s">
        <v>297</v>
      </c>
      <c r="C268" s="3" t="s">
        <v>26</v>
      </c>
      <c r="D268" s="3">
        <v>2018110526</v>
      </c>
      <c r="E268" s="111">
        <v>80.725862068965498</v>
      </c>
      <c r="F268" s="3">
        <v>0.16</v>
      </c>
      <c r="G268" s="112">
        <f>E268+F268</f>
        <v>80.885862068965494</v>
      </c>
    </row>
    <row r="269" spans="1:7">
      <c r="A269" s="110">
        <v>267</v>
      </c>
      <c r="B269" s="110" t="s">
        <v>298</v>
      </c>
      <c r="C269" s="110" t="s">
        <v>83</v>
      </c>
      <c r="D269" s="110">
        <v>2018110932</v>
      </c>
      <c r="E269" s="111">
        <v>79.779365079365107</v>
      </c>
      <c r="F269" s="3">
        <v>1.1000000000000001</v>
      </c>
      <c r="G269" s="112">
        <f>E269+F269</f>
        <v>80.879365079365101</v>
      </c>
    </row>
    <row r="270" spans="1:7">
      <c r="A270" s="110">
        <v>268</v>
      </c>
      <c r="B270" s="110" t="s">
        <v>299</v>
      </c>
      <c r="C270" s="110" t="s">
        <v>38</v>
      </c>
      <c r="D270" s="110">
        <v>2018110778</v>
      </c>
      <c r="E270" s="112">
        <v>77.891935483870995</v>
      </c>
      <c r="F270" s="110">
        <v>2.97</v>
      </c>
      <c r="G270" s="112">
        <f>E270+F270</f>
        <v>80.861935483870994</v>
      </c>
    </row>
    <row r="271" spans="1:7">
      <c r="A271" s="110">
        <v>269</v>
      </c>
      <c r="B271" s="110" t="s">
        <v>300</v>
      </c>
      <c r="C271" s="110" t="s">
        <v>83</v>
      </c>
      <c r="D271" s="110">
        <v>2018110937</v>
      </c>
      <c r="E271" s="111">
        <v>77.817857142857207</v>
      </c>
      <c r="F271" s="3">
        <v>2.97</v>
      </c>
      <c r="G271" s="112">
        <f>E271+F271</f>
        <v>80.787857142857206</v>
      </c>
    </row>
    <row r="272" spans="1:7">
      <c r="A272" s="110">
        <v>270</v>
      </c>
      <c r="B272" s="110" t="s">
        <v>301</v>
      </c>
      <c r="C272" s="110" t="s">
        <v>17</v>
      </c>
      <c r="D272" s="110">
        <v>2018110987</v>
      </c>
      <c r="E272" s="111">
        <v>79.157142857142901</v>
      </c>
      <c r="F272" s="3">
        <v>1.57</v>
      </c>
      <c r="G272" s="112">
        <f>E272+F272</f>
        <v>80.727142857142894</v>
      </c>
    </row>
    <row r="273" spans="1:7">
      <c r="A273" s="110">
        <v>271</v>
      </c>
      <c r="B273" s="3" t="s">
        <v>302</v>
      </c>
      <c r="C273" s="3" t="s">
        <v>20</v>
      </c>
      <c r="D273" s="3">
        <v>2018110666</v>
      </c>
      <c r="E273" s="111">
        <v>79.332258064516097</v>
      </c>
      <c r="F273" s="3">
        <v>1.37</v>
      </c>
      <c r="G273" s="112">
        <f>E273+F273</f>
        <v>80.702258064516101</v>
      </c>
    </row>
    <row r="274" spans="1:7">
      <c r="A274" s="110">
        <v>272</v>
      </c>
      <c r="B274" s="110" t="s">
        <v>303</v>
      </c>
      <c r="C274" s="110" t="s">
        <v>109</v>
      </c>
      <c r="D274" s="110">
        <v>2018111128</v>
      </c>
      <c r="E274" s="111">
        <v>80.86666666666666</v>
      </c>
      <c r="F274" s="113">
        <v>0.6</v>
      </c>
      <c r="G274" s="111">
        <v>80.61</v>
      </c>
    </row>
    <row r="275" spans="1:7">
      <c r="A275" s="110">
        <v>273</v>
      </c>
      <c r="B275" s="110" t="s">
        <v>304</v>
      </c>
      <c r="C275" s="110" t="s">
        <v>58</v>
      </c>
      <c r="D275" s="110">
        <v>2018110741</v>
      </c>
      <c r="E275" s="112">
        <v>79.224999999999994</v>
      </c>
      <c r="F275" s="110">
        <v>1.36</v>
      </c>
      <c r="G275" s="112">
        <f>E275+F275</f>
        <v>80.584999999999994</v>
      </c>
    </row>
    <row r="276" spans="1:7">
      <c r="A276" s="110">
        <v>274</v>
      </c>
      <c r="B276" s="3" t="s">
        <v>305</v>
      </c>
      <c r="C276" s="3" t="s">
        <v>20</v>
      </c>
      <c r="D276" s="3">
        <v>2018110669</v>
      </c>
      <c r="E276" s="111">
        <v>79.114999999999995</v>
      </c>
      <c r="F276" s="3">
        <v>1.335</v>
      </c>
      <c r="G276" s="112">
        <f>E276+F276</f>
        <v>80.449999999999989</v>
      </c>
    </row>
    <row r="277" spans="1:7">
      <c r="A277" s="110">
        <v>275</v>
      </c>
      <c r="B277" s="113" t="s">
        <v>306</v>
      </c>
      <c r="C277" s="113" t="s">
        <v>30</v>
      </c>
      <c r="D277" s="113">
        <v>2018111176</v>
      </c>
      <c r="E277" s="111">
        <v>80.248999999999995</v>
      </c>
      <c r="F277" s="3">
        <v>0.16</v>
      </c>
      <c r="G277" s="112">
        <f>E277+F277</f>
        <v>80.408999999999992</v>
      </c>
    </row>
    <row r="278" spans="1:7">
      <c r="A278" s="110">
        <v>276</v>
      </c>
      <c r="B278" s="3" t="s">
        <v>307</v>
      </c>
      <c r="C278" s="3" t="s">
        <v>20</v>
      </c>
      <c r="D278" s="3">
        <v>2018110673</v>
      </c>
      <c r="E278" s="111">
        <v>80.374193548387098</v>
      </c>
      <c r="F278" s="3">
        <v>0</v>
      </c>
      <c r="G278" s="112">
        <f>E278+F278</f>
        <v>80.374193548387098</v>
      </c>
    </row>
    <row r="279" spans="1:7">
      <c r="A279" s="110">
        <v>277</v>
      </c>
      <c r="B279" s="110" t="s">
        <v>293</v>
      </c>
      <c r="C279" s="110" t="s">
        <v>63</v>
      </c>
      <c r="D279" s="110">
        <v>2018110762</v>
      </c>
      <c r="E279" s="112">
        <v>78.4316666666667</v>
      </c>
      <c r="F279" s="110">
        <v>1.94</v>
      </c>
      <c r="G279" s="112">
        <f>E279+F279</f>
        <v>80.371666666666698</v>
      </c>
    </row>
    <row r="280" spans="1:7">
      <c r="A280" s="110">
        <v>278</v>
      </c>
      <c r="B280" s="110" t="s">
        <v>308</v>
      </c>
      <c r="C280" s="110" t="s">
        <v>83</v>
      </c>
      <c r="D280" s="110">
        <v>2018110935</v>
      </c>
      <c r="E280" s="111">
        <v>78.528571428571396</v>
      </c>
      <c r="F280" s="3">
        <v>1.77</v>
      </c>
      <c r="G280" s="112">
        <f>E280+F280</f>
        <v>80.298571428571393</v>
      </c>
    </row>
    <row r="281" spans="1:7">
      <c r="A281" s="110">
        <v>279</v>
      </c>
      <c r="B281" s="3" t="s">
        <v>309</v>
      </c>
      <c r="C281" s="3" t="s">
        <v>11</v>
      </c>
      <c r="D281" s="3">
        <v>2018110584</v>
      </c>
      <c r="E281" s="111">
        <v>80.287301587301599</v>
      </c>
      <c r="F281" s="3">
        <v>0</v>
      </c>
      <c r="G281" s="112">
        <f>E281+F281</f>
        <v>80.287301587301599</v>
      </c>
    </row>
    <row r="282" spans="1:7">
      <c r="A282" s="110">
        <v>280</v>
      </c>
      <c r="B282" s="110" t="s">
        <v>318</v>
      </c>
      <c r="C282" s="110" t="s">
        <v>38</v>
      </c>
      <c r="D282" s="110">
        <v>2018110798</v>
      </c>
      <c r="E282" s="112">
        <v>78.8333333333333</v>
      </c>
      <c r="F282" s="110">
        <v>1.41</v>
      </c>
      <c r="G282" s="112">
        <f>E282+F282</f>
        <v>80.243333333333297</v>
      </c>
    </row>
    <row r="283" spans="1:7">
      <c r="A283" s="110">
        <v>281</v>
      </c>
      <c r="B283" s="110" t="s">
        <v>310</v>
      </c>
      <c r="C283" s="110" t="s">
        <v>17</v>
      </c>
      <c r="D283" s="110">
        <v>2018111000</v>
      </c>
      <c r="E283" s="111">
        <v>80.208064516128999</v>
      </c>
      <c r="F283" s="3">
        <v>0</v>
      </c>
      <c r="G283" s="112">
        <f>E283+F283</f>
        <v>80.208064516128999</v>
      </c>
    </row>
    <row r="284" spans="1:7">
      <c r="A284" s="110">
        <v>282</v>
      </c>
      <c r="B284" s="110" t="s">
        <v>311</v>
      </c>
      <c r="C284" s="110" t="s">
        <v>75</v>
      </c>
      <c r="D284" s="110">
        <v>2018110871</v>
      </c>
      <c r="E284" s="112">
        <v>80.143333333333302</v>
      </c>
      <c r="F284" s="110">
        <v>0</v>
      </c>
      <c r="G284" s="112">
        <f>E284+F284</f>
        <v>80.143333333333302</v>
      </c>
    </row>
    <row r="285" spans="1:7">
      <c r="A285" s="110">
        <v>283</v>
      </c>
      <c r="B285" s="110" t="s">
        <v>312</v>
      </c>
      <c r="C285" s="110" t="s">
        <v>9</v>
      </c>
      <c r="D285" s="110">
        <v>2018111059</v>
      </c>
      <c r="E285" s="111">
        <v>78.843333333333305</v>
      </c>
      <c r="F285" s="3">
        <v>1.2</v>
      </c>
      <c r="G285" s="112">
        <f>E285+F285</f>
        <v>80.043333333333308</v>
      </c>
    </row>
    <row r="286" spans="1:7">
      <c r="A286" s="110">
        <v>284</v>
      </c>
      <c r="B286" s="110" t="s">
        <v>313</v>
      </c>
      <c r="C286" s="110" t="s">
        <v>38</v>
      </c>
      <c r="D286" s="110">
        <v>2018110797</v>
      </c>
      <c r="E286" s="112">
        <v>78.893749999999997</v>
      </c>
      <c r="F286" s="110">
        <v>1</v>
      </c>
      <c r="G286" s="112">
        <f>E286+F286</f>
        <v>79.893749999999997</v>
      </c>
    </row>
    <row r="287" spans="1:7">
      <c r="A287" s="110">
        <v>285</v>
      </c>
      <c r="B287" s="110" t="s">
        <v>314</v>
      </c>
      <c r="C287" s="110" t="s">
        <v>48</v>
      </c>
      <c r="D287" s="110">
        <v>2018111016</v>
      </c>
      <c r="E287" s="111">
        <v>78.636666666666699</v>
      </c>
      <c r="F287" s="3">
        <v>1.1850000000000001</v>
      </c>
      <c r="G287" s="112">
        <f>E287+F287</f>
        <v>79.821666666666701</v>
      </c>
    </row>
    <row r="288" spans="1:7">
      <c r="A288" s="110">
        <v>286</v>
      </c>
      <c r="B288" s="110" t="s">
        <v>315</v>
      </c>
      <c r="C288" s="110" t="s">
        <v>34</v>
      </c>
      <c r="D288" s="110">
        <v>2018110854</v>
      </c>
      <c r="E288" s="112">
        <v>78.612903225806406</v>
      </c>
      <c r="F288" s="110">
        <v>1.1000000000000001</v>
      </c>
      <c r="G288" s="112">
        <f>E288+F288</f>
        <v>79.7129032258064</v>
      </c>
    </row>
    <row r="289" spans="1:7">
      <c r="A289" s="110">
        <v>287</v>
      </c>
      <c r="B289" s="3" t="s">
        <v>316</v>
      </c>
      <c r="C289" s="3" t="s">
        <v>23</v>
      </c>
      <c r="D289" s="3">
        <v>2018110641</v>
      </c>
      <c r="E289" s="111">
        <v>78.204687500000006</v>
      </c>
      <c r="F289" s="3">
        <v>1.4</v>
      </c>
      <c r="G289" s="112">
        <f>E289+F289</f>
        <v>79.604687500000011</v>
      </c>
    </row>
    <row r="290" spans="1:7">
      <c r="A290" s="110">
        <v>288</v>
      </c>
      <c r="B290" s="110" t="s">
        <v>317</v>
      </c>
      <c r="C290" s="110" t="s">
        <v>83</v>
      </c>
      <c r="D290" s="110">
        <v>2018110939</v>
      </c>
      <c r="E290" s="111">
        <v>76.495384615384594</v>
      </c>
      <c r="F290" s="3">
        <v>3</v>
      </c>
      <c r="G290" s="112">
        <f>E290+F290</f>
        <v>79.495384615384594</v>
      </c>
    </row>
    <row r="291" spans="1:7">
      <c r="A291" s="110">
        <v>289</v>
      </c>
      <c r="B291" s="110" t="s">
        <v>319</v>
      </c>
      <c r="C291" s="110" t="s">
        <v>58</v>
      </c>
      <c r="D291" s="110">
        <v>2018110742</v>
      </c>
      <c r="E291" s="112">
        <v>79.003225806451596</v>
      </c>
      <c r="F291" s="110">
        <v>0.16</v>
      </c>
      <c r="G291" s="112">
        <f>E291+F291</f>
        <v>79.163225806451592</v>
      </c>
    </row>
    <row r="292" spans="1:7">
      <c r="A292" s="110">
        <v>290</v>
      </c>
      <c r="B292" s="110" t="s">
        <v>320</v>
      </c>
      <c r="C292" s="110" t="s">
        <v>38</v>
      </c>
      <c r="D292" s="110">
        <v>2018110789</v>
      </c>
      <c r="E292" s="112">
        <v>77.254687500000003</v>
      </c>
      <c r="F292" s="110">
        <v>1.8</v>
      </c>
      <c r="G292" s="112">
        <f>E292+F292</f>
        <v>79.0546875</v>
      </c>
    </row>
    <row r="293" spans="1:7">
      <c r="A293" s="110">
        <v>291</v>
      </c>
      <c r="B293" s="110" t="s">
        <v>321</v>
      </c>
      <c r="C293" s="110" t="s">
        <v>38</v>
      </c>
      <c r="D293" s="110">
        <v>2018110800</v>
      </c>
      <c r="E293" s="112">
        <v>77.778333333333293</v>
      </c>
      <c r="F293" s="110">
        <v>1.01</v>
      </c>
      <c r="G293" s="112">
        <f>E293+F293</f>
        <v>78.788333333333298</v>
      </c>
    </row>
    <row r="294" spans="1:7">
      <c r="A294" s="110">
        <v>292</v>
      </c>
      <c r="B294" s="110" t="s">
        <v>322</v>
      </c>
      <c r="C294" s="110" t="s">
        <v>58</v>
      </c>
      <c r="D294" s="110">
        <v>2018110713</v>
      </c>
      <c r="E294" s="112">
        <v>76.017741935483897</v>
      </c>
      <c r="F294" s="110">
        <v>2.6349999999999998</v>
      </c>
      <c r="G294" s="112">
        <f>E294+F294</f>
        <v>78.652741935483903</v>
      </c>
    </row>
    <row r="295" spans="1:7">
      <c r="A295" s="110">
        <v>293</v>
      </c>
      <c r="B295" s="110" t="s">
        <v>323</v>
      </c>
      <c r="C295" s="110" t="s">
        <v>94</v>
      </c>
      <c r="D295" s="110">
        <v>2018110956</v>
      </c>
      <c r="E295" s="111">
        <v>77.796825396825398</v>
      </c>
      <c r="F295" s="3">
        <v>0.84</v>
      </c>
      <c r="G295" s="112">
        <f>E295+F295</f>
        <v>78.636825396825401</v>
      </c>
    </row>
    <row r="296" spans="1:7">
      <c r="A296" s="110">
        <v>294</v>
      </c>
      <c r="B296" s="110" t="s">
        <v>324</v>
      </c>
      <c r="C296" s="110" t="s">
        <v>176</v>
      </c>
      <c r="D296" s="110">
        <v>2018110823</v>
      </c>
      <c r="E296" s="112">
        <v>77.876666666666694</v>
      </c>
      <c r="F296" s="110">
        <v>0.4</v>
      </c>
      <c r="G296" s="112">
        <f>E296+F296</f>
        <v>78.276666666666699</v>
      </c>
    </row>
    <row r="297" spans="1:7">
      <c r="A297" s="110">
        <v>295</v>
      </c>
      <c r="B297" s="110" t="s">
        <v>325</v>
      </c>
      <c r="C297" s="110" t="s">
        <v>58</v>
      </c>
      <c r="D297" s="110">
        <v>2018110716</v>
      </c>
      <c r="E297" s="112">
        <v>78.090769230769197</v>
      </c>
      <c r="F297" s="110">
        <v>0.16</v>
      </c>
      <c r="G297" s="112">
        <f>E297+F297</f>
        <v>78.250769230769194</v>
      </c>
    </row>
    <row r="298" spans="1:7">
      <c r="A298" s="110">
        <v>296</v>
      </c>
      <c r="B298" s="110" t="s">
        <v>326</v>
      </c>
      <c r="C298" s="110" t="s">
        <v>176</v>
      </c>
      <c r="D298" s="110">
        <v>2018110808</v>
      </c>
      <c r="E298" s="112">
        <v>76.285483870967695</v>
      </c>
      <c r="F298" s="110">
        <v>1.67</v>
      </c>
      <c r="G298" s="112">
        <f>E298+F298</f>
        <v>77.955483870967697</v>
      </c>
    </row>
    <row r="299" spans="1:7">
      <c r="A299" s="110">
        <v>297</v>
      </c>
      <c r="B299" s="110" t="s">
        <v>327</v>
      </c>
      <c r="C299" s="110" t="s">
        <v>124</v>
      </c>
      <c r="D299" s="110">
        <v>2018110906</v>
      </c>
      <c r="E299" s="112">
        <v>74.894999999999996</v>
      </c>
      <c r="F299" s="110">
        <v>2.37</v>
      </c>
      <c r="G299" s="112">
        <f>E299+F299</f>
        <v>77.265000000000001</v>
      </c>
    </row>
    <row r="300" spans="1:7">
      <c r="A300" s="110">
        <v>298</v>
      </c>
      <c r="B300" s="3" t="s">
        <v>328</v>
      </c>
      <c r="C300" s="3" t="s">
        <v>20</v>
      </c>
      <c r="D300" s="3">
        <v>2018110668</v>
      </c>
      <c r="E300" s="111">
        <v>75.701587301587296</v>
      </c>
      <c r="F300" s="3">
        <v>1.5</v>
      </c>
      <c r="G300" s="112">
        <f>E300+F300</f>
        <v>77.201587301587296</v>
      </c>
    </row>
    <row r="301" spans="1:7">
      <c r="A301" s="110">
        <v>299</v>
      </c>
      <c r="B301" s="110" t="s">
        <v>329</v>
      </c>
      <c r="C301" s="110" t="s">
        <v>9</v>
      </c>
      <c r="D301" s="110">
        <v>2018111072</v>
      </c>
      <c r="E301" s="111">
        <v>74.808333333333294</v>
      </c>
      <c r="F301" s="3">
        <v>0.4</v>
      </c>
      <c r="G301" s="112">
        <f>E301+F301</f>
        <v>75.2083333333333</v>
      </c>
    </row>
    <row r="302" spans="1:7">
      <c r="A302" s="110">
        <v>300</v>
      </c>
      <c r="B302" s="3" t="s">
        <v>330</v>
      </c>
      <c r="C302" s="3" t="s">
        <v>23</v>
      </c>
      <c r="D302" s="3">
        <v>2018110645</v>
      </c>
      <c r="E302" s="111">
        <v>73.296825396825398</v>
      </c>
      <c r="F302" s="3">
        <v>1.57</v>
      </c>
      <c r="G302" s="112">
        <f>E302+F302</f>
        <v>74.866825396825391</v>
      </c>
    </row>
    <row r="303" spans="1:7">
      <c r="A303" s="110">
        <v>301</v>
      </c>
      <c r="B303" s="110" t="s">
        <v>331</v>
      </c>
      <c r="C303" s="110" t="s">
        <v>176</v>
      </c>
      <c r="D303" s="110">
        <v>2018110825</v>
      </c>
      <c r="E303" s="112">
        <v>72.948333333333295</v>
      </c>
      <c r="F303" s="110">
        <v>1.7</v>
      </c>
      <c r="G303" s="112">
        <f>E303+F303</f>
        <v>74.648333333333298</v>
      </c>
    </row>
  </sheetData>
  <autoFilter ref="B2:G298" xr:uid="{00000000-0009-0000-0000-000000000000}">
    <sortState ref="B2:G298">
      <sortCondition descending="1" ref="G1:G67"/>
    </sortState>
  </autoFilter>
  <sortState ref="A3:G304">
    <sortCondition descending="1" ref="G25"/>
  </sortState>
  <mergeCells count="1">
    <mergeCell ref="A1:G1"/>
  </mergeCells>
  <phoneticPr fontId="27" type="noConversion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B303"/>
  <sheetViews>
    <sheetView workbookViewId="0">
      <selection activeCell="F12" sqref="F12"/>
    </sheetView>
  </sheetViews>
  <sheetFormatPr defaultColWidth="9" defaultRowHeight="14.25"/>
  <cols>
    <col min="1" max="1" width="4.625" customWidth="1"/>
    <col min="2" max="2" width="7.875" customWidth="1"/>
    <col min="3" max="3" width="12.625" customWidth="1"/>
    <col min="4" max="4" width="11.5" customWidth="1"/>
    <col min="5" max="5" width="7.5" customWidth="1"/>
    <col min="6" max="6" width="7.375" customWidth="1"/>
    <col min="7" max="7" width="7.125" customWidth="1"/>
    <col min="8" max="27" width="3.625" customWidth="1"/>
    <col min="28" max="28" width="5.875" customWidth="1"/>
    <col min="29" max="53" width="3.625" customWidth="1"/>
    <col min="54" max="54" width="13.125" customWidth="1"/>
    <col min="55" max="55" width="8.75" customWidth="1"/>
    <col min="56" max="56" width="3.875" customWidth="1"/>
    <col min="57" max="58" width="8.75" customWidth="1"/>
    <col min="59" max="59" width="3.875" customWidth="1"/>
    <col min="60" max="61" width="8.75" customWidth="1"/>
    <col min="62" max="62" width="3.875" customWidth="1"/>
    <col min="63" max="63" width="28.5" customWidth="1"/>
    <col min="64" max="64" width="5.75" customWidth="1"/>
    <col min="65" max="65" width="8" customWidth="1"/>
    <col min="66" max="66" width="29.375" customWidth="1"/>
    <col min="67" max="67" width="5.75" customWidth="1"/>
    <col min="68" max="68" width="8" customWidth="1"/>
    <col min="69" max="69" width="26.625" customWidth="1"/>
    <col min="70" max="70" width="4.875" customWidth="1"/>
    <col min="71" max="71" width="8" customWidth="1"/>
    <col min="72" max="72" width="14.875" customWidth="1"/>
    <col min="73" max="73" width="3.875" customWidth="1"/>
    <col min="74" max="75" width="8" customWidth="1"/>
    <col min="76" max="76" width="3.875" customWidth="1"/>
    <col min="77" max="78" width="8" customWidth="1"/>
    <col min="79" max="79" width="3.875" customWidth="1"/>
    <col min="80" max="80" width="8" customWidth="1"/>
  </cols>
  <sheetData>
    <row r="1" spans="1:80">
      <c r="A1" s="147" t="s">
        <v>332</v>
      </c>
      <c r="B1" s="147"/>
      <c r="C1" s="147"/>
      <c r="D1" s="147"/>
      <c r="E1" s="147"/>
      <c r="F1" s="147"/>
      <c r="G1" s="147"/>
      <c r="H1" s="37" t="s">
        <v>333</v>
      </c>
      <c r="I1" s="48"/>
      <c r="J1" s="37"/>
      <c r="K1" s="48"/>
      <c r="L1" s="37"/>
      <c r="M1" s="48"/>
      <c r="N1" s="37"/>
      <c r="O1" s="48"/>
      <c r="P1" s="37"/>
      <c r="Q1" s="48"/>
      <c r="R1" s="37"/>
      <c r="S1" s="48"/>
      <c r="T1" s="37"/>
      <c r="U1" s="48"/>
      <c r="V1" s="37"/>
      <c r="W1" s="48"/>
      <c r="X1" s="37"/>
      <c r="Y1" s="48"/>
      <c r="Z1" s="37"/>
      <c r="AA1" s="48"/>
      <c r="AB1" s="54"/>
      <c r="AC1" s="48"/>
      <c r="AD1" s="37"/>
      <c r="AE1" s="48"/>
      <c r="AF1" s="37"/>
      <c r="AG1" s="48"/>
      <c r="AH1" s="37"/>
      <c r="AI1" s="48"/>
      <c r="AJ1" s="37"/>
      <c r="AK1" s="48"/>
      <c r="AL1" s="37"/>
      <c r="AM1" s="48"/>
      <c r="AN1" s="37"/>
      <c r="AO1" s="48"/>
      <c r="AP1" s="37"/>
      <c r="AQ1" s="48"/>
      <c r="AR1" s="37"/>
      <c r="AS1" s="48"/>
      <c r="AT1" s="37"/>
      <c r="AU1" s="48"/>
      <c r="AV1" s="37"/>
      <c r="AW1" s="48"/>
      <c r="AX1" s="37"/>
      <c r="AY1" s="48"/>
      <c r="AZ1" s="37"/>
      <c r="BA1" s="48"/>
      <c r="BB1" s="37"/>
      <c r="BC1" s="37"/>
      <c r="BD1" s="48"/>
      <c r="BE1" s="37"/>
      <c r="BF1" s="37"/>
      <c r="BG1" s="48"/>
      <c r="BH1" s="37"/>
      <c r="BI1" s="37"/>
      <c r="BJ1" s="48"/>
      <c r="BK1" s="69"/>
      <c r="BL1" s="69"/>
      <c r="BM1" s="69"/>
      <c r="BN1" s="69"/>
      <c r="BO1" s="69"/>
      <c r="BP1" s="69"/>
      <c r="BQ1" s="69"/>
      <c r="BR1" s="69"/>
      <c r="BS1" s="69"/>
      <c r="BT1" s="69"/>
      <c r="BU1" s="69"/>
      <c r="BV1" s="69"/>
      <c r="BW1" s="72"/>
      <c r="BX1" s="72"/>
      <c r="BY1" s="72"/>
      <c r="BZ1" s="72"/>
      <c r="CA1" s="72"/>
      <c r="CB1" s="72"/>
    </row>
    <row r="2" spans="1:80" ht="164.1" customHeight="1">
      <c r="A2" s="3" t="s">
        <v>1</v>
      </c>
      <c r="B2" s="3" t="s">
        <v>2</v>
      </c>
      <c r="C2" s="3" t="s">
        <v>3</v>
      </c>
      <c r="D2" s="3" t="s">
        <v>4</v>
      </c>
      <c r="E2" s="38" t="s">
        <v>334</v>
      </c>
      <c r="F2" s="39" t="s">
        <v>335</v>
      </c>
      <c r="G2" s="39" t="s">
        <v>336</v>
      </c>
      <c r="H2" s="40" t="s">
        <v>337</v>
      </c>
      <c r="I2" s="49" t="s">
        <v>338</v>
      </c>
      <c r="J2" s="50" t="s">
        <v>339</v>
      </c>
      <c r="K2" s="49" t="s">
        <v>338</v>
      </c>
      <c r="L2" s="50" t="s">
        <v>340</v>
      </c>
      <c r="M2" s="49" t="s">
        <v>338</v>
      </c>
      <c r="N2" s="50" t="s">
        <v>341</v>
      </c>
      <c r="O2" s="49" t="s">
        <v>338</v>
      </c>
      <c r="P2" s="50" t="s">
        <v>342</v>
      </c>
      <c r="Q2" s="49" t="s">
        <v>338</v>
      </c>
      <c r="R2" s="50" t="s">
        <v>343</v>
      </c>
      <c r="S2" s="49" t="s">
        <v>338</v>
      </c>
      <c r="T2" s="50" t="s">
        <v>344</v>
      </c>
      <c r="U2" s="49" t="s">
        <v>338</v>
      </c>
      <c r="V2" s="50" t="s">
        <v>345</v>
      </c>
      <c r="W2" s="49" t="s">
        <v>338</v>
      </c>
      <c r="X2" s="50" t="s">
        <v>346</v>
      </c>
      <c r="Y2" s="49" t="s">
        <v>338</v>
      </c>
      <c r="Z2" s="50" t="s">
        <v>347</v>
      </c>
      <c r="AA2" s="49" t="s">
        <v>338</v>
      </c>
      <c r="AB2" s="55" t="s">
        <v>348</v>
      </c>
      <c r="AC2" s="49" t="s">
        <v>338</v>
      </c>
      <c r="AD2" s="50" t="s">
        <v>349</v>
      </c>
      <c r="AE2" s="49" t="s">
        <v>338</v>
      </c>
      <c r="AF2" s="50" t="s">
        <v>350</v>
      </c>
      <c r="AG2" s="49" t="s">
        <v>338</v>
      </c>
      <c r="AH2" s="50" t="s">
        <v>351</v>
      </c>
      <c r="AI2" s="49" t="s">
        <v>338</v>
      </c>
      <c r="AJ2" s="50" t="s">
        <v>352</v>
      </c>
      <c r="AK2" s="49" t="s">
        <v>338</v>
      </c>
      <c r="AL2" s="50" t="s">
        <v>353</v>
      </c>
      <c r="AM2" s="49" t="s">
        <v>338</v>
      </c>
      <c r="AN2" s="50" t="s">
        <v>354</v>
      </c>
      <c r="AO2" s="49" t="s">
        <v>338</v>
      </c>
      <c r="AP2" s="50" t="s">
        <v>355</v>
      </c>
      <c r="AQ2" s="49" t="s">
        <v>338</v>
      </c>
      <c r="AR2" s="50" t="s">
        <v>356</v>
      </c>
      <c r="AS2" s="49" t="s">
        <v>338</v>
      </c>
      <c r="AT2" s="50" t="s">
        <v>357</v>
      </c>
      <c r="AU2" s="49" t="s">
        <v>338</v>
      </c>
      <c r="AV2" s="50" t="s">
        <v>358</v>
      </c>
      <c r="AW2" s="49" t="s">
        <v>338</v>
      </c>
      <c r="AX2" s="50" t="s">
        <v>359</v>
      </c>
      <c r="AY2" s="49" t="s">
        <v>338</v>
      </c>
      <c r="AZ2" s="50" t="s">
        <v>360</v>
      </c>
      <c r="BA2" s="49" t="s">
        <v>338</v>
      </c>
      <c r="BB2" s="50" t="s">
        <v>361</v>
      </c>
      <c r="BC2" s="50" t="s">
        <v>362</v>
      </c>
      <c r="BD2" s="49" t="s">
        <v>338</v>
      </c>
      <c r="BE2" s="50" t="s">
        <v>363</v>
      </c>
      <c r="BF2" s="50" t="s">
        <v>364</v>
      </c>
      <c r="BG2" s="49" t="s">
        <v>338</v>
      </c>
      <c r="BH2" s="50" t="s">
        <v>365</v>
      </c>
      <c r="BI2" s="50" t="s">
        <v>366</v>
      </c>
      <c r="BJ2" s="49" t="s">
        <v>338</v>
      </c>
      <c r="BK2" s="50" t="s">
        <v>367</v>
      </c>
      <c r="BL2" s="50" t="s">
        <v>368</v>
      </c>
      <c r="BM2" s="4" t="s">
        <v>369</v>
      </c>
      <c r="BN2" s="50" t="s">
        <v>370</v>
      </c>
      <c r="BO2" s="50" t="s">
        <v>371</v>
      </c>
      <c r="BP2" s="4" t="s">
        <v>372</v>
      </c>
      <c r="BQ2" s="71" t="s">
        <v>373</v>
      </c>
      <c r="BR2" s="71" t="s">
        <v>374</v>
      </c>
      <c r="BS2" s="4" t="s">
        <v>375</v>
      </c>
      <c r="BT2" s="71" t="s">
        <v>376</v>
      </c>
      <c r="BU2" s="71" t="s">
        <v>377</v>
      </c>
      <c r="BV2" s="4" t="s">
        <v>378</v>
      </c>
      <c r="BW2" s="71" t="s">
        <v>379</v>
      </c>
      <c r="BX2" s="71" t="s">
        <v>380</v>
      </c>
      <c r="BY2" s="4" t="s">
        <v>381</v>
      </c>
      <c r="BZ2" s="71" t="s">
        <v>382</v>
      </c>
      <c r="CA2" s="71" t="s">
        <v>383</v>
      </c>
      <c r="CB2" s="4" t="s">
        <v>384</v>
      </c>
    </row>
    <row r="3" spans="1:80">
      <c r="A3" s="3">
        <v>1</v>
      </c>
      <c r="B3" s="3" t="s">
        <v>8</v>
      </c>
      <c r="C3" s="3" t="s">
        <v>9</v>
      </c>
      <c r="D3" s="3">
        <v>2018111070</v>
      </c>
      <c r="E3" s="41">
        <f>F3/G3</f>
        <v>93.466666666666669</v>
      </c>
      <c r="F3" s="3">
        <f>H3*I3+J3*K3+L3*M3+N3*O3+P3*Q3+R3*S3+T3*U3+V3*W3+X3*Y3+Z3*AA3+AB3*AC3+AD3*AE3+AF3*AG3+AH3*AI3+AJ3*AK3+AL3*AM3+AN3*AO3+AP3*AQ3+AR3*AS3+AT3*AU3+AV3*AW3+AX3*AY3+AZ3*BA3+BC3*BD3+BF3*BG3+BI3*BJ3+BL3*BM3+BO3*BP3+BR3*BS3+BU3*BV3+BX3*BY3+CA3*CB3</f>
        <v>5608</v>
      </c>
      <c r="G3" s="3">
        <f>I3+K3+M3+O3+Q3+S3+U3+W3+Y3+AA3+AC3+AE3+AG3+AI3+AK3+AM3+AO3+AQ3+AS3+AU3+AW3+AY3+BA3+BD3+BG3+BJ3+BM3+BP3+BS3+BV3+BY3+CB3</f>
        <v>60</v>
      </c>
      <c r="H3" s="3">
        <v>91</v>
      </c>
      <c r="I3" s="51">
        <v>3</v>
      </c>
      <c r="J3" s="3">
        <v>92</v>
      </c>
      <c r="K3" s="51">
        <v>5</v>
      </c>
      <c r="L3" s="3">
        <v>92</v>
      </c>
      <c r="M3" s="51">
        <v>3</v>
      </c>
      <c r="N3" s="3">
        <v>96</v>
      </c>
      <c r="O3" s="51">
        <v>2</v>
      </c>
      <c r="P3" s="3">
        <v>90</v>
      </c>
      <c r="Q3" s="51">
        <v>1</v>
      </c>
      <c r="R3" s="3">
        <v>94</v>
      </c>
      <c r="S3" s="51">
        <v>3</v>
      </c>
      <c r="T3" s="3">
        <v>95</v>
      </c>
      <c r="U3" s="51">
        <v>3</v>
      </c>
      <c r="V3" s="3">
        <v>94</v>
      </c>
      <c r="W3" s="51">
        <v>4</v>
      </c>
      <c r="X3" s="3">
        <v>95</v>
      </c>
      <c r="Y3" s="51">
        <v>3</v>
      </c>
      <c r="Z3" s="3">
        <v>91</v>
      </c>
      <c r="AA3" s="51">
        <v>4</v>
      </c>
      <c r="AB3" s="56">
        <v>92</v>
      </c>
      <c r="AC3" s="51">
        <v>1</v>
      </c>
      <c r="AD3" s="3">
        <v>92</v>
      </c>
      <c r="AE3" s="51">
        <v>1</v>
      </c>
      <c r="AF3" s="3">
        <v>98</v>
      </c>
      <c r="AG3" s="51">
        <v>5</v>
      </c>
      <c r="AH3" s="3">
        <v>98</v>
      </c>
      <c r="AI3" s="51">
        <v>3</v>
      </c>
      <c r="AJ3" s="3">
        <v>100</v>
      </c>
      <c r="AK3" s="51">
        <v>4</v>
      </c>
      <c r="AL3" s="3">
        <v>93</v>
      </c>
      <c r="AM3" s="51">
        <v>3</v>
      </c>
      <c r="AN3" s="3">
        <v>95</v>
      </c>
      <c r="AO3" s="51">
        <v>1</v>
      </c>
      <c r="AP3" s="3">
        <v>89</v>
      </c>
      <c r="AQ3" s="51">
        <v>2</v>
      </c>
      <c r="AR3" s="3">
        <v>81</v>
      </c>
      <c r="AS3" s="51">
        <v>3</v>
      </c>
      <c r="AT3" s="3">
        <v>95</v>
      </c>
      <c r="AU3" s="51">
        <v>2</v>
      </c>
      <c r="AV3" s="3">
        <v>0</v>
      </c>
      <c r="AW3" s="51">
        <v>0</v>
      </c>
      <c r="AX3" s="3">
        <v>0</v>
      </c>
      <c r="AY3" s="51">
        <v>0</v>
      </c>
      <c r="AZ3" s="3">
        <v>0</v>
      </c>
      <c r="BA3" s="51">
        <v>0</v>
      </c>
      <c r="BB3" s="3"/>
      <c r="BC3" s="3"/>
      <c r="BD3" s="51"/>
      <c r="BE3" s="3"/>
      <c r="BF3" s="3"/>
      <c r="BG3" s="51"/>
      <c r="BH3" s="3"/>
      <c r="BI3" s="3"/>
      <c r="BJ3" s="51"/>
      <c r="BK3" s="70" t="s">
        <v>385</v>
      </c>
      <c r="BL3" s="3">
        <v>96</v>
      </c>
      <c r="BM3" s="3">
        <v>2</v>
      </c>
      <c r="BN3" s="3" t="s">
        <v>386</v>
      </c>
      <c r="BO3" s="3">
        <v>90</v>
      </c>
      <c r="BP3" s="3">
        <v>2</v>
      </c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</row>
    <row r="4" spans="1:80">
      <c r="A4" s="3">
        <v>2</v>
      </c>
      <c r="B4" s="3" t="s">
        <v>10</v>
      </c>
      <c r="C4" s="3" t="s">
        <v>11</v>
      </c>
      <c r="D4" s="3">
        <v>2018110575</v>
      </c>
      <c r="E4" s="41">
        <f>F4/G4</f>
        <v>92.754838709677429</v>
      </c>
      <c r="F4" s="3">
        <f>H4*I4+J4*K4+L4*M4+N4*O4+P4*Q4+R4*S4+T4*U4+V4*W4+X4*Y4+Z4*AA4+AB4*AC4+AD4*AE4+AF4*AG4+AH4*AI4+AJ4*AK4+AL4*AM4+AN4*AO4+AP4*AQ4+AR4*AS4+AT4*AU4+AV4*AW4+AX4*AY4+AZ4*BA4+BC4*BD4+BF4*BG4+BI4*BJ4+BL4*BM4+BO4*BP4+BR4*BS4+BU4*BV4+BX4*BY4+CA4*CB4</f>
        <v>5750.8</v>
      </c>
      <c r="G4" s="3">
        <f>I4+K4+M4+O4+Q4+S4+U4+W4+Y4+AA4+AC4+AE4+AG4+AI4+AK4+AM4+AO4+AQ4+AS4+AU4+AW4+AY4+BA4+BD4+BG4+BJ4+BM4+BP4+BS4+BV4+BY4+CB4</f>
        <v>62</v>
      </c>
      <c r="H4" s="4">
        <v>91</v>
      </c>
      <c r="I4" s="49">
        <v>3</v>
      </c>
      <c r="J4" s="4">
        <v>98</v>
      </c>
      <c r="K4" s="49">
        <v>5</v>
      </c>
      <c r="L4" s="4">
        <v>89</v>
      </c>
      <c r="M4" s="49">
        <v>3</v>
      </c>
      <c r="N4" s="4">
        <v>98</v>
      </c>
      <c r="O4" s="49">
        <v>2</v>
      </c>
      <c r="P4" s="4">
        <v>86</v>
      </c>
      <c r="Q4" s="49">
        <v>1</v>
      </c>
      <c r="R4" s="4">
        <v>94</v>
      </c>
      <c r="S4" s="49">
        <v>3</v>
      </c>
      <c r="T4" s="4">
        <v>93</v>
      </c>
      <c r="U4" s="49">
        <v>3</v>
      </c>
      <c r="V4" s="4">
        <v>97</v>
      </c>
      <c r="W4" s="49">
        <v>4</v>
      </c>
      <c r="X4" s="4">
        <v>87</v>
      </c>
      <c r="Y4" s="49">
        <v>3</v>
      </c>
      <c r="Z4" s="4">
        <v>88</v>
      </c>
      <c r="AA4" s="49">
        <v>4</v>
      </c>
      <c r="AB4" s="57">
        <v>91.2</v>
      </c>
      <c r="AC4" s="49">
        <v>1</v>
      </c>
      <c r="AD4" s="4">
        <v>89</v>
      </c>
      <c r="AE4" s="49">
        <v>1</v>
      </c>
      <c r="AF4" s="4">
        <v>97</v>
      </c>
      <c r="AG4" s="49">
        <v>5</v>
      </c>
      <c r="AH4" s="4">
        <v>87</v>
      </c>
      <c r="AI4" s="49">
        <v>3</v>
      </c>
      <c r="AJ4" s="4">
        <v>93</v>
      </c>
      <c r="AK4" s="49">
        <v>4</v>
      </c>
      <c r="AL4" s="4">
        <v>93</v>
      </c>
      <c r="AM4" s="49">
        <v>3</v>
      </c>
      <c r="AN4" s="4">
        <v>91</v>
      </c>
      <c r="AO4" s="49">
        <v>1</v>
      </c>
      <c r="AP4" s="4">
        <v>98</v>
      </c>
      <c r="AQ4" s="49">
        <v>2</v>
      </c>
      <c r="AR4" s="4">
        <v>94</v>
      </c>
      <c r="AS4" s="49">
        <v>3</v>
      </c>
      <c r="AT4" s="4">
        <v>96</v>
      </c>
      <c r="AU4" s="49">
        <v>2</v>
      </c>
      <c r="AV4" s="4">
        <v>0</v>
      </c>
      <c r="AW4" s="49">
        <v>0</v>
      </c>
      <c r="AX4" s="4">
        <v>84</v>
      </c>
      <c r="AY4" s="49">
        <v>2</v>
      </c>
      <c r="AZ4" s="4"/>
      <c r="BA4" s="49"/>
      <c r="BB4" s="64"/>
      <c r="BC4" s="4"/>
      <c r="BD4" s="49"/>
      <c r="BE4" s="64"/>
      <c r="BF4" s="4"/>
      <c r="BG4" s="49"/>
      <c r="BH4" s="4"/>
      <c r="BI4" s="4"/>
      <c r="BJ4" s="49"/>
      <c r="BK4" s="4" t="s">
        <v>387</v>
      </c>
      <c r="BL4" s="4">
        <v>91.3</v>
      </c>
      <c r="BM4" s="4">
        <v>2</v>
      </c>
      <c r="BN4" s="4" t="s">
        <v>388</v>
      </c>
      <c r="BO4" s="4">
        <v>94</v>
      </c>
      <c r="BP4" s="4">
        <v>2</v>
      </c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</row>
    <row r="5" spans="1:80">
      <c r="A5" s="3">
        <v>3</v>
      </c>
      <c r="B5" s="10" t="s">
        <v>12</v>
      </c>
      <c r="C5" s="3" t="s">
        <v>13</v>
      </c>
      <c r="D5" s="10">
        <v>2018111151</v>
      </c>
      <c r="E5" s="41">
        <f>F5/G5</f>
        <v>92.471666666666664</v>
      </c>
      <c r="F5" s="3">
        <f>H5*I5+J5*K5+L5*M5+N5*O5+P5*Q5+R5*S5+T5*U5+V5*W5+X5*Y5+Z5*AA5+AB5*AC5+AD5*AE5+AF5*AG5+AH5*AI5+AJ5*AK5+AL5*AM5+AN5*AO5+AP5*AQ5+AR5*AS5+AT5*AU5+AV5*AW5+AX5*AY5+AZ5*BA5+BC5*BD5+BF5*BG5+BI5*BJ5+BL5*BM5+BO5*BP5+BR5*BS5+BU5*BV5+BX5*BY5+CA5*CB5</f>
        <v>5548.3</v>
      </c>
      <c r="G5" s="3">
        <f>I5+K5+M5+O5+Q5+S5+U5+W5+Y5+AA5+AC5+AE5+AG5+AI5+AK5+AM5+AO5+AQ5+AS5+AU5+AW5+AY5+BA5+BD5+BG5+BJ5+BM5+BP5+BS5+BV5+BY5+CB5</f>
        <v>60</v>
      </c>
      <c r="H5" s="11">
        <v>94</v>
      </c>
      <c r="I5" s="49">
        <v>3</v>
      </c>
      <c r="J5" s="11">
        <v>91</v>
      </c>
      <c r="K5" s="49">
        <v>5</v>
      </c>
      <c r="L5" s="11">
        <v>91</v>
      </c>
      <c r="M5" s="49">
        <v>3</v>
      </c>
      <c r="N5" s="11">
        <v>95</v>
      </c>
      <c r="O5" s="49">
        <v>2</v>
      </c>
      <c r="P5" s="11">
        <v>85</v>
      </c>
      <c r="Q5" s="49">
        <v>1</v>
      </c>
      <c r="R5" s="11">
        <v>90</v>
      </c>
      <c r="S5" s="49">
        <v>3</v>
      </c>
      <c r="T5" s="11">
        <v>90</v>
      </c>
      <c r="U5" s="49">
        <v>3</v>
      </c>
      <c r="V5" s="11">
        <v>0</v>
      </c>
      <c r="W5" s="49">
        <v>0</v>
      </c>
      <c r="X5" s="11">
        <v>91</v>
      </c>
      <c r="Y5" s="49">
        <v>3</v>
      </c>
      <c r="Z5" s="11">
        <v>94</v>
      </c>
      <c r="AA5" s="49">
        <v>4</v>
      </c>
      <c r="AB5" s="58">
        <v>86.3</v>
      </c>
      <c r="AC5" s="49">
        <v>1</v>
      </c>
      <c r="AD5" s="11">
        <v>85</v>
      </c>
      <c r="AE5" s="49">
        <v>1</v>
      </c>
      <c r="AF5" s="11">
        <v>96</v>
      </c>
      <c r="AG5" s="49">
        <v>5</v>
      </c>
      <c r="AH5" s="11">
        <v>96</v>
      </c>
      <c r="AI5" s="49">
        <v>3</v>
      </c>
      <c r="AJ5" s="11">
        <v>97</v>
      </c>
      <c r="AK5" s="49">
        <v>4</v>
      </c>
      <c r="AL5" s="11">
        <v>86</v>
      </c>
      <c r="AM5" s="49">
        <v>3</v>
      </c>
      <c r="AN5" s="11">
        <v>93</v>
      </c>
      <c r="AO5" s="49">
        <v>1</v>
      </c>
      <c r="AP5" s="11">
        <v>96</v>
      </c>
      <c r="AQ5" s="49">
        <v>2</v>
      </c>
      <c r="AR5" s="11">
        <v>86</v>
      </c>
      <c r="AS5" s="49">
        <v>3</v>
      </c>
      <c r="AT5" s="11">
        <v>96</v>
      </c>
      <c r="AU5" s="51">
        <v>4</v>
      </c>
      <c r="AV5" s="11"/>
      <c r="AW5" s="49"/>
      <c r="AX5" s="65"/>
      <c r="AY5" s="51"/>
      <c r="AZ5" s="11"/>
      <c r="BA5" s="49"/>
      <c r="BB5" s="11" t="s">
        <v>389</v>
      </c>
      <c r="BC5" s="11">
        <v>93</v>
      </c>
      <c r="BD5" s="49">
        <v>2</v>
      </c>
      <c r="BE5" s="11"/>
      <c r="BF5" s="11"/>
      <c r="BG5" s="49"/>
      <c r="BH5" s="11"/>
      <c r="BI5" s="11"/>
      <c r="BJ5" s="49"/>
      <c r="BK5" s="11" t="s">
        <v>390</v>
      </c>
      <c r="BL5" s="11">
        <v>89</v>
      </c>
      <c r="BM5" s="11">
        <v>2</v>
      </c>
      <c r="BN5" s="11" t="s">
        <v>391</v>
      </c>
      <c r="BO5" s="11">
        <v>99</v>
      </c>
      <c r="BP5" s="11">
        <v>2</v>
      </c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73"/>
      <c r="CB5" s="73"/>
    </row>
    <row r="6" spans="1:80">
      <c r="A6" s="3">
        <v>4</v>
      </c>
      <c r="B6" s="3" t="s">
        <v>14</v>
      </c>
      <c r="C6" s="3" t="s">
        <v>15</v>
      </c>
      <c r="D6" s="3">
        <v>2018110610</v>
      </c>
      <c r="E6" s="41">
        <f>F6/G6</f>
        <v>92.077777777777769</v>
      </c>
      <c r="F6" s="3">
        <f>H6*I6+J6*K6+L6*M6+N6*O6+P6*Q6+R6*S6+T6*U6+V6*W6+X6*Y6+Z6*AA6+AB6*AC6+AD6*AE6+AF6*AG6+AH6*AI6+AJ6*AK6+AL6*AM6+AN6*AO6+AP6*AQ6+AR6*AS6+AT6*AU6+AV6*AW6+AX6*AY6+AZ6*BA6+BC6*BD6+BF6*BG6+BI6*BJ6+BL6*BM6+BO6*BP6+BR6*BS6+BU6*BV6+BX6*BY6+CA6*CB6</f>
        <v>5800.9</v>
      </c>
      <c r="G6" s="3">
        <f>I6+K6+M6+O6+Q6+S6+U6+W6+Y6+AA6+AC6+AE6+AG6+AI6+AK6+AM6+AO6+AQ6+AS6+AU6+AW6+AY6+BA6+BD6+BG6+BJ6+BM6+BP6+BS6+BV6+BY6+CB6</f>
        <v>63</v>
      </c>
      <c r="H6" s="4">
        <v>92</v>
      </c>
      <c r="I6" s="49">
        <v>3</v>
      </c>
      <c r="J6" s="4">
        <v>96</v>
      </c>
      <c r="K6" s="49">
        <v>5</v>
      </c>
      <c r="L6" s="4">
        <v>87</v>
      </c>
      <c r="M6" s="49">
        <v>3</v>
      </c>
      <c r="N6" s="4">
        <v>94</v>
      </c>
      <c r="O6" s="49">
        <v>2</v>
      </c>
      <c r="P6" s="4">
        <v>88</v>
      </c>
      <c r="Q6" s="49">
        <v>1</v>
      </c>
      <c r="R6" s="4">
        <v>88</v>
      </c>
      <c r="S6" s="49">
        <v>3</v>
      </c>
      <c r="T6" s="4">
        <v>96</v>
      </c>
      <c r="U6" s="49">
        <v>3</v>
      </c>
      <c r="V6" s="4">
        <v>92</v>
      </c>
      <c r="W6" s="49">
        <v>4</v>
      </c>
      <c r="X6" s="4">
        <v>81</v>
      </c>
      <c r="Y6" s="49">
        <v>3</v>
      </c>
      <c r="Z6" s="4">
        <v>95</v>
      </c>
      <c r="AA6" s="49">
        <v>4</v>
      </c>
      <c r="AB6" s="57">
        <v>89.9</v>
      </c>
      <c r="AC6" s="49">
        <v>1</v>
      </c>
      <c r="AD6" s="4">
        <v>89</v>
      </c>
      <c r="AE6" s="49">
        <v>1</v>
      </c>
      <c r="AF6" s="4">
        <v>97</v>
      </c>
      <c r="AG6" s="49">
        <v>5</v>
      </c>
      <c r="AH6" s="4">
        <v>95</v>
      </c>
      <c r="AI6" s="49">
        <v>3</v>
      </c>
      <c r="AJ6" s="4">
        <v>89</v>
      </c>
      <c r="AK6" s="49">
        <v>4</v>
      </c>
      <c r="AL6" s="4">
        <v>93</v>
      </c>
      <c r="AM6" s="49">
        <v>3</v>
      </c>
      <c r="AN6" s="4">
        <v>90</v>
      </c>
      <c r="AO6" s="49">
        <v>1</v>
      </c>
      <c r="AP6" s="4">
        <v>91</v>
      </c>
      <c r="AQ6" s="49">
        <v>2</v>
      </c>
      <c r="AR6" s="4">
        <v>92</v>
      </c>
      <c r="AS6" s="49">
        <v>3</v>
      </c>
      <c r="AT6" s="4">
        <v>89</v>
      </c>
      <c r="AU6" s="49">
        <v>2</v>
      </c>
      <c r="AV6" s="4">
        <v>95</v>
      </c>
      <c r="AW6" s="49">
        <v>3</v>
      </c>
      <c r="AX6" s="4"/>
      <c r="AY6" s="49"/>
      <c r="AZ6" s="4"/>
      <c r="BA6" s="49"/>
      <c r="BB6" s="4"/>
      <c r="BC6" s="4"/>
      <c r="BD6" s="49"/>
      <c r="BE6" s="4"/>
      <c r="BF6" s="4"/>
      <c r="BG6" s="49"/>
      <c r="BH6" s="4"/>
      <c r="BI6" s="4"/>
      <c r="BJ6" s="49"/>
      <c r="BK6" s="4" t="s">
        <v>392</v>
      </c>
      <c r="BL6" s="4">
        <v>91</v>
      </c>
      <c r="BM6" s="4">
        <v>2</v>
      </c>
      <c r="BN6" s="4" t="s">
        <v>393</v>
      </c>
      <c r="BO6" s="4">
        <v>94</v>
      </c>
      <c r="BP6" s="4">
        <v>2</v>
      </c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</row>
    <row r="7" spans="1:80">
      <c r="A7" s="3">
        <v>5</v>
      </c>
      <c r="B7" s="42" t="s">
        <v>16</v>
      </c>
      <c r="C7" s="3" t="s">
        <v>17</v>
      </c>
      <c r="D7" s="3">
        <v>2018111010</v>
      </c>
      <c r="E7" s="41">
        <f>F7/G7</f>
        <v>91.733870967741936</v>
      </c>
      <c r="F7" s="3">
        <f>H7*I7+J7*K7+L7*M7+N7*O7+P7*Q7+R7*S7+T7*U7+V7*W7+X7*Y7+Z7*AA7+AB7*AC7+AD7*AE7+AF7*AG7+AH7*AI7+AJ7*AK7+AL7*AM7+AN7*AO7+AP7*AQ7+AR7*AS7+AT7*AU7+AV7*AW7+AX7*AY7+AZ7*BA7+BC7*BD7+BF7*BG7+BI7*BJ7+BL7*BM7+BO7*BP7+BR7*BS7+BU7*BV7+BX7*BY7+CA7*CB7</f>
        <v>5687.5</v>
      </c>
      <c r="G7" s="3">
        <f>I7+K7+M7+O7+Q7+S7+U7+W7+Y7+AA7+AC7+AE7+AG7+AI7+AK7+AM7+AO7+AQ7+AS7+AU7+AW7+AY7+BA7+BD7+BG7+BJ7+BM7+BP7+BS7+BV7+BY7+CB7</f>
        <v>62</v>
      </c>
      <c r="H7" s="42">
        <v>93</v>
      </c>
      <c r="I7" s="49">
        <v>3</v>
      </c>
      <c r="J7" s="42">
        <v>95</v>
      </c>
      <c r="K7" s="49">
        <v>5</v>
      </c>
      <c r="L7" s="42">
        <v>93</v>
      </c>
      <c r="M7" s="49">
        <v>3</v>
      </c>
      <c r="N7" s="42">
        <v>98</v>
      </c>
      <c r="O7" s="49">
        <v>2</v>
      </c>
      <c r="P7" s="42">
        <v>92</v>
      </c>
      <c r="Q7" s="49">
        <v>1</v>
      </c>
      <c r="R7" s="42">
        <v>95</v>
      </c>
      <c r="S7" s="49">
        <v>3</v>
      </c>
      <c r="T7" s="42">
        <v>99</v>
      </c>
      <c r="U7" s="49">
        <v>3</v>
      </c>
      <c r="V7" s="53">
        <v>89</v>
      </c>
      <c r="W7" s="49">
        <v>4</v>
      </c>
      <c r="X7" s="42">
        <v>96</v>
      </c>
      <c r="Y7" s="49">
        <v>3</v>
      </c>
      <c r="Z7" s="42">
        <v>86</v>
      </c>
      <c r="AA7" s="49">
        <v>4</v>
      </c>
      <c r="AB7" s="59">
        <v>88.5</v>
      </c>
      <c r="AC7" s="49">
        <v>1</v>
      </c>
      <c r="AD7" s="42">
        <v>86</v>
      </c>
      <c r="AE7" s="49">
        <v>1</v>
      </c>
      <c r="AF7" s="42">
        <v>78</v>
      </c>
      <c r="AG7" s="49">
        <v>5</v>
      </c>
      <c r="AH7" s="42">
        <v>96</v>
      </c>
      <c r="AI7" s="49">
        <v>3</v>
      </c>
      <c r="AJ7" s="42">
        <v>99</v>
      </c>
      <c r="AK7" s="49">
        <v>4</v>
      </c>
      <c r="AL7" s="42">
        <v>94</v>
      </c>
      <c r="AM7" s="49">
        <v>3</v>
      </c>
      <c r="AN7" s="42">
        <v>93</v>
      </c>
      <c r="AO7" s="49">
        <v>1</v>
      </c>
      <c r="AP7" s="42">
        <v>91</v>
      </c>
      <c r="AQ7" s="49">
        <v>2</v>
      </c>
      <c r="AR7" s="42">
        <v>91</v>
      </c>
      <c r="AS7" s="49">
        <v>3</v>
      </c>
      <c r="AT7" s="53">
        <v>90</v>
      </c>
      <c r="AU7" s="49">
        <v>2</v>
      </c>
      <c r="AV7" s="4"/>
      <c r="AW7" s="49"/>
      <c r="AX7" s="4">
        <v>81</v>
      </c>
      <c r="AY7" s="49">
        <v>2</v>
      </c>
      <c r="AZ7" s="4"/>
      <c r="BA7" s="49"/>
      <c r="BB7" s="4"/>
      <c r="BC7" s="4"/>
      <c r="BD7" s="49"/>
      <c r="BE7" s="4"/>
      <c r="BF7" s="4"/>
      <c r="BG7" s="49"/>
      <c r="BH7" s="4"/>
      <c r="BI7" s="4"/>
      <c r="BJ7" s="49"/>
      <c r="BK7" s="4" t="s">
        <v>394</v>
      </c>
      <c r="BL7" s="4">
        <v>90</v>
      </c>
      <c r="BM7" s="49">
        <v>2</v>
      </c>
      <c r="BN7" s="4" t="s">
        <v>391</v>
      </c>
      <c r="BO7" s="4">
        <v>98</v>
      </c>
      <c r="BP7" s="49">
        <v>2</v>
      </c>
      <c r="BQ7" s="4"/>
      <c r="BR7" s="36"/>
      <c r="BS7" s="49"/>
      <c r="BT7" s="4"/>
      <c r="BU7" s="4"/>
      <c r="BV7" s="4"/>
      <c r="BW7" s="4"/>
      <c r="BX7" s="4"/>
      <c r="BY7" s="4"/>
      <c r="BZ7" s="4"/>
      <c r="CA7" s="4"/>
      <c r="CB7" s="4"/>
    </row>
    <row r="8" spans="1:80">
      <c r="A8" s="3">
        <v>6</v>
      </c>
      <c r="B8" s="3" t="s">
        <v>18</v>
      </c>
      <c r="C8" s="3" t="s">
        <v>15</v>
      </c>
      <c r="D8" s="3">
        <v>2018110611</v>
      </c>
      <c r="E8" s="41">
        <f>F8/G8</f>
        <v>90.941269841269843</v>
      </c>
      <c r="F8" s="3">
        <f>H8*I8+J8*K8+L8*M8+N8*O8+P8*Q8+R8*S8+T8*U8+V8*W8+X8*Y8+Z8*AA8+AB8*AC8+AD8*AE8+AF8*AG8+AH8*AI8+AJ8*AK8+AL8*AM8+AN8*AO8+AP8*AQ8+AR8*AS8+AT8*AU8+AV8*AW8+AX8*AY8+AZ8*BA8+BC8*BD8+BF8*BG8+BI8*BJ8+BL8*BM8+BO8*BP8+BR8*BS8+BU8*BV8+BX8*BY8+CA8*CB8</f>
        <v>5729.3</v>
      </c>
      <c r="G8" s="3">
        <f>I8+K8+M8+O8+Q8+S8+U8+W8+Y8+AA8+AC8+AE8+AG8+AI8+AK8+AM8+AO8+AQ8+AS8+AU8+AW8+AY8+BA8+BD8+BG8+BJ8+BM8+BP8+BS8+BV8+BY8+CB8</f>
        <v>63</v>
      </c>
      <c r="H8" s="4">
        <v>84</v>
      </c>
      <c r="I8" s="49">
        <v>3</v>
      </c>
      <c r="J8" s="4">
        <v>93</v>
      </c>
      <c r="K8" s="49">
        <v>5</v>
      </c>
      <c r="L8" s="4">
        <v>89</v>
      </c>
      <c r="M8" s="49">
        <v>3</v>
      </c>
      <c r="N8" s="4">
        <v>92</v>
      </c>
      <c r="O8" s="49">
        <v>2</v>
      </c>
      <c r="P8" s="4">
        <v>90</v>
      </c>
      <c r="Q8" s="49">
        <v>1</v>
      </c>
      <c r="R8" s="4">
        <v>88</v>
      </c>
      <c r="S8" s="49">
        <v>3</v>
      </c>
      <c r="T8" s="4">
        <v>88</v>
      </c>
      <c r="U8" s="49">
        <v>3</v>
      </c>
      <c r="V8" s="4">
        <v>94</v>
      </c>
      <c r="W8" s="49">
        <v>4</v>
      </c>
      <c r="X8" s="4">
        <v>77</v>
      </c>
      <c r="Y8" s="49">
        <v>3</v>
      </c>
      <c r="Z8" s="4">
        <v>97</v>
      </c>
      <c r="AA8" s="49">
        <v>4</v>
      </c>
      <c r="AB8" s="57">
        <v>86.3</v>
      </c>
      <c r="AC8" s="49">
        <v>1</v>
      </c>
      <c r="AD8" s="4">
        <v>90</v>
      </c>
      <c r="AE8" s="49">
        <v>1</v>
      </c>
      <c r="AF8" s="4">
        <v>100</v>
      </c>
      <c r="AG8" s="49">
        <v>5</v>
      </c>
      <c r="AH8" s="4">
        <v>94</v>
      </c>
      <c r="AI8" s="49">
        <v>3</v>
      </c>
      <c r="AJ8" s="4">
        <v>93</v>
      </c>
      <c r="AK8" s="49">
        <v>4</v>
      </c>
      <c r="AL8" s="4">
        <v>82</v>
      </c>
      <c r="AM8" s="49">
        <v>3</v>
      </c>
      <c r="AN8" s="4">
        <v>97</v>
      </c>
      <c r="AO8" s="49">
        <v>1</v>
      </c>
      <c r="AP8" s="4">
        <v>90</v>
      </c>
      <c r="AQ8" s="49">
        <v>2</v>
      </c>
      <c r="AR8" s="4">
        <v>83</v>
      </c>
      <c r="AS8" s="49">
        <v>3</v>
      </c>
      <c r="AT8" s="4">
        <v>97</v>
      </c>
      <c r="AU8" s="49">
        <v>2</v>
      </c>
      <c r="AV8" s="4">
        <v>96</v>
      </c>
      <c r="AW8" s="49">
        <v>3</v>
      </c>
      <c r="AX8" s="4">
        <v>0</v>
      </c>
      <c r="AY8" s="49">
        <v>0</v>
      </c>
      <c r="AZ8" s="4">
        <v>0</v>
      </c>
      <c r="BA8" s="49">
        <v>0</v>
      </c>
      <c r="BB8" s="4"/>
      <c r="BC8" s="4"/>
      <c r="BD8" s="49"/>
      <c r="BE8" s="4"/>
      <c r="BF8" s="4"/>
      <c r="BG8" s="49"/>
      <c r="BH8" s="4"/>
      <c r="BI8" s="4"/>
      <c r="BJ8" s="49"/>
      <c r="BK8" s="4" t="s">
        <v>395</v>
      </c>
      <c r="BL8" s="4">
        <v>94</v>
      </c>
      <c r="BM8" s="4">
        <v>2</v>
      </c>
      <c r="BN8" s="4" t="s">
        <v>396</v>
      </c>
      <c r="BO8" s="4">
        <v>88</v>
      </c>
      <c r="BP8" s="4">
        <v>2</v>
      </c>
      <c r="BQ8" s="4"/>
      <c r="BR8" s="36"/>
      <c r="BS8" s="4"/>
      <c r="BT8" s="4"/>
      <c r="BU8" s="4"/>
      <c r="BV8" s="4"/>
      <c r="BW8" s="4"/>
      <c r="BX8" s="4"/>
      <c r="BY8" s="4"/>
      <c r="BZ8" s="4"/>
      <c r="CA8" s="4"/>
      <c r="CB8" s="4"/>
    </row>
    <row r="9" spans="1:80">
      <c r="A9" s="3">
        <v>7</v>
      </c>
      <c r="B9" s="3" t="s">
        <v>19</v>
      </c>
      <c r="C9" s="3" t="s">
        <v>20</v>
      </c>
      <c r="D9" s="3">
        <v>2018110663</v>
      </c>
      <c r="E9" s="41">
        <f>F9/G9</f>
        <v>90.4258064516129</v>
      </c>
      <c r="F9" s="3">
        <f>H9*I9+J9*K9+L9*M9+N9*O9+P9*Q9+R9*S9+T9*U9+V9*W9+X9*Y9+Z9*AA9+AB9*AC9+AD9*AE9+AF9*AG9+AH9*AI9+AJ9*AK9+AL9*AM9+AN9*AO9+AP9*AQ9+AR9*AS9+AT9*AU9+AV9*AW9+AX9*AY9+AZ9*BA9+BC9*BD9+BF9*BG9+BI9*BJ9+BL9*BM9+BO9*BP9+BR9*BS9+BU9*BV9+BX9*BY9+CA9*CB9</f>
        <v>5606.4</v>
      </c>
      <c r="G9" s="3">
        <f>I9+K9+M9+O9+Q9+S9+U9+W9+Y9+AA9+AC9+AE9+AG9+AI9+AK9+AM9+AO9+AQ9+AS9+AU9+AW9+AY9+BA9+BD9+BG9+BJ9+BM9+BP9+BS9+BV9+BY9+CB9</f>
        <v>62</v>
      </c>
      <c r="H9" s="3">
        <v>79</v>
      </c>
      <c r="I9" s="51">
        <v>3</v>
      </c>
      <c r="J9" s="3">
        <v>95</v>
      </c>
      <c r="K9" s="51">
        <v>5</v>
      </c>
      <c r="L9" s="3">
        <v>88</v>
      </c>
      <c r="M9" s="51">
        <v>3</v>
      </c>
      <c r="N9" s="3">
        <v>89</v>
      </c>
      <c r="O9" s="51">
        <v>2</v>
      </c>
      <c r="P9" s="3">
        <v>81</v>
      </c>
      <c r="Q9" s="51">
        <v>1</v>
      </c>
      <c r="R9" s="3">
        <v>86</v>
      </c>
      <c r="S9" s="51">
        <v>3</v>
      </c>
      <c r="T9" s="3">
        <v>100</v>
      </c>
      <c r="U9" s="51">
        <v>3</v>
      </c>
      <c r="V9" s="3">
        <v>95</v>
      </c>
      <c r="W9" s="51">
        <v>4</v>
      </c>
      <c r="X9" s="3">
        <v>81</v>
      </c>
      <c r="Y9" s="51">
        <v>3</v>
      </c>
      <c r="Z9" s="3">
        <v>97</v>
      </c>
      <c r="AA9" s="51">
        <v>4</v>
      </c>
      <c r="AB9" s="56">
        <v>81.400000000000006</v>
      </c>
      <c r="AC9" s="51">
        <v>1</v>
      </c>
      <c r="AD9" s="3">
        <v>81</v>
      </c>
      <c r="AE9" s="51">
        <v>1</v>
      </c>
      <c r="AF9" s="3">
        <v>98</v>
      </c>
      <c r="AG9" s="51">
        <v>5</v>
      </c>
      <c r="AH9" s="3">
        <v>88</v>
      </c>
      <c r="AI9" s="51">
        <v>3</v>
      </c>
      <c r="AJ9" s="3">
        <v>98</v>
      </c>
      <c r="AK9" s="51">
        <v>4</v>
      </c>
      <c r="AL9" s="3">
        <v>82</v>
      </c>
      <c r="AM9" s="51">
        <v>3</v>
      </c>
      <c r="AN9" s="3">
        <v>76</v>
      </c>
      <c r="AO9" s="51">
        <v>1</v>
      </c>
      <c r="AP9" s="3">
        <v>83</v>
      </c>
      <c r="AQ9" s="51">
        <v>2</v>
      </c>
      <c r="AR9" s="3">
        <v>94</v>
      </c>
      <c r="AS9" s="51">
        <v>3</v>
      </c>
      <c r="AT9" s="3">
        <v>99</v>
      </c>
      <c r="AU9" s="51">
        <v>2</v>
      </c>
      <c r="AV9" s="3">
        <v>0</v>
      </c>
      <c r="AW9" s="51">
        <v>0</v>
      </c>
      <c r="AX9" s="3">
        <v>81</v>
      </c>
      <c r="AY9" s="51">
        <v>2</v>
      </c>
      <c r="AZ9" s="3">
        <v>0</v>
      </c>
      <c r="BA9" s="51">
        <v>0</v>
      </c>
      <c r="BB9" s="3"/>
      <c r="BC9" s="3"/>
      <c r="BD9" s="3"/>
      <c r="BE9" s="3"/>
      <c r="BF9" s="3"/>
      <c r="BG9" s="3"/>
      <c r="BH9" s="3"/>
      <c r="BI9" s="3"/>
      <c r="BJ9" s="3"/>
      <c r="BK9" s="3" t="s">
        <v>397</v>
      </c>
      <c r="BL9" s="3">
        <v>94</v>
      </c>
      <c r="BM9" s="3">
        <v>2</v>
      </c>
      <c r="BN9" s="3" t="s">
        <v>398</v>
      </c>
      <c r="BO9" s="3">
        <v>88</v>
      </c>
      <c r="BP9" s="3">
        <v>2</v>
      </c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</row>
    <row r="10" spans="1:80">
      <c r="A10" s="3">
        <v>8</v>
      </c>
      <c r="B10" s="3" t="s">
        <v>33</v>
      </c>
      <c r="C10" s="3" t="s">
        <v>34</v>
      </c>
      <c r="D10" s="3">
        <v>2018110837</v>
      </c>
      <c r="E10" s="41">
        <f>F10/G10</f>
        <v>89.984999999999999</v>
      </c>
      <c r="F10" s="3">
        <f>H10*I10+J10*K10+L10*M10+N10*O10+P10*Q10+R10*S10+T10*U10+V10*W10+X10*Y10+Z10*AA10+AB10*AC10+AD10*AE10+AF10*AG10+AH10*AI10+AJ10*AK10+AL10*AM10+AN10*AO10+AP10*AQ10+AR10*AS10+AT10*AU10+AV10*AW10+AX10*AY10+AZ10*BA10+BC10*BD10+BF10*BG10+BI10*BJ10+BL10*BM10+BO10*BP10+BR10*BS10+BU10*BV10+BX10*BY10+CA10*CB10</f>
        <v>5399.1</v>
      </c>
      <c r="G10" s="3">
        <f>I10+K10+M10+O10+Q10+S10+U10+W10+Y10+AA10+AC10+AE10+AG10+AI10+AK10+AM10+AO10+AQ10+AS10+AU10+AW10+AY10+BA10+BD10+BG10+BJ10+BM10+BP10+BS10+BV10+BY10+CB10</f>
        <v>60</v>
      </c>
      <c r="H10" s="4">
        <v>82</v>
      </c>
      <c r="I10" s="49">
        <v>3</v>
      </c>
      <c r="J10" s="4">
        <v>95</v>
      </c>
      <c r="K10" s="49">
        <v>5</v>
      </c>
      <c r="L10" s="4">
        <v>96</v>
      </c>
      <c r="M10" s="49">
        <v>3</v>
      </c>
      <c r="N10" s="4">
        <v>92</v>
      </c>
      <c r="O10" s="49">
        <v>2</v>
      </c>
      <c r="P10" s="4">
        <v>78</v>
      </c>
      <c r="Q10" s="49">
        <v>1</v>
      </c>
      <c r="R10" s="4">
        <v>92</v>
      </c>
      <c r="S10" s="49">
        <v>3</v>
      </c>
      <c r="T10" s="4">
        <v>95</v>
      </c>
      <c r="U10" s="49">
        <v>3</v>
      </c>
      <c r="V10" s="4">
        <v>84</v>
      </c>
      <c r="W10" s="49">
        <v>4</v>
      </c>
      <c r="X10" s="4">
        <v>89</v>
      </c>
      <c r="Y10" s="49">
        <v>3</v>
      </c>
      <c r="Z10" s="4">
        <v>93</v>
      </c>
      <c r="AA10" s="49">
        <v>4</v>
      </c>
      <c r="AB10" s="57">
        <v>85.1</v>
      </c>
      <c r="AC10" s="49">
        <v>1</v>
      </c>
      <c r="AD10" s="4">
        <v>88</v>
      </c>
      <c r="AE10" s="49">
        <v>1</v>
      </c>
      <c r="AF10" s="4">
        <v>89</v>
      </c>
      <c r="AG10" s="49">
        <v>5</v>
      </c>
      <c r="AH10" s="4">
        <v>98</v>
      </c>
      <c r="AI10" s="49">
        <v>3</v>
      </c>
      <c r="AJ10" s="4">
        <v>92</v>
      </c>
      <c r="AK10" s="49">
        <v>4</v>
      </c>
      <c r="AL10" s="4">
        <v>90</v>
      </c>
      <c r="AM10" s="49">
        <v>3</v>
      </c>
      <c r="AN10" s="4">
        <v>85</v>
      </c>
      <c r="AO10" s="49">
        <v>1</v>
      </c>
      <c r="AP10" s="4">
        <v>95</v>
      </c>
      <c r="AQ10" s="49">
        <v>2</v>
      </c>
      <c r="AR10" s="4">
        <v>89</v>
      </c>
      <c r="AS10" s="49">
        <v>3</v>
      </c>
      <c r="AT10" s="4">
        <v>86</v>
      </c>
      <c r="AU10" s="49">
        <v>2</v>
      </c>
      <c r="AV10" s="4">
        <v>0</v>
      </c>
      <c r="AW10" s="49">
        <v>0</v>
      </c>
      <c r="AX10" s="4">
        <v>77</v>
      </c>
      <c r="AY10" s="49">
        <v>2</v>
      </c>
      <c r="AZ10" s="4">
        <v>0</v>
      </c>
      <c r="BA10" s="49">
        <v>0</v>
      </c>
      <c r="BB10" s="4"/>
      <c r="BC10" s="4"/>
      <c r="BD10" s="49"/>
      <c r="BE10" s="4"/>
      <c r="BF10" s="4"/>
      <c r="BG10" s="49"/>
      <c r="BH10" s="4"/>
      <c r="BI10" s="4"/>
      <c r="BJ10" s="49"/>
      <c r="BK10" s="4" t="s">
        <v>399</v>
      </c>
      <c r="BL10" s="4">
        <v>87</v>
      </c>
      <c r="BM10" s="4">
        <v>2</v>
      </c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</row>
    <row r="11" spans="1:80">
      <c r="A11" s="3">
        <v>9</v>
      </c>
      <c r="B11" s="3" t="s">
        <v>29</v>
      </c>
      <c r="C11" s="3" t="s">
        <v>30</v>
      </c>
      <c r="D11" s="3">
        <v>2018111170</v>
      </c>
      <c r="E11" s="41">
        <v>89.953000000000003</v>
      </c>
      <c r="F11" s="3">
        <f>H11*I11+J11*K11+L11*M11+N11*O11+P11*Q11+R11*S11+T11*U11+V11*W11+X11*Y11+Z11*AA11+AB11*AC11+AD11*AE11+AF11*AG11+AH11*AI11+AJ11*AK11+AL11*AM11+AN11*AO11+AP11*AQ11+AR11*AS11+AT11*AU11+AV11*AW11+AX11*AY11+AZ11*BA11+BC11*BD11+BF11*BG11+BI11*BJ11+BL11*BM11+BO11*BP11+BR11*BS11+BU11*BV11+BX11*BY11+CA11*CB11</f>
        <v>5757</v>
      </c>
      <c r="G11" s="3">
        <f>I11+K11+M11+O11+Q11+S11+U11+W11+Y11+AA11+AC11+AE11+AG11+AI11+AK11+AM11+AO11+AQ11+AS11+AU11+AW11+AY11+BA11+BD11+BG11+BJ11+BM11+BP11+BS11+BV11+BY11+CB11</f>
        <v>64</v>
      </c>
      <c r="H11" s="4">
        <v>93</v>
      </c>
      <c r="I11" s="49">
        <v>3</v>
      </c>
      <c r="J11" s="4">
        <v>93</v>
      </c>
      <c r="K11" s="49">
        <v>5</v>
      </c>
      <c r="L11" s="4">
        <v>87</v>
      </c>
      <c r="M11" s="49">
        <v>3</v>
      </c>
      <c r="N11" s="4">
        <v>88</v>
      </c>
      <c r="O11" s="49">
        <v>2</v>
      </c>
      <c r="P11" s="4">
        <v>84</v>
      </c>
      <c r="Q11" s="49">
        <v>1</v>
      </c>
      <c r="R11" s="4">
        <v>93</v>
      </c>
      <c r="S11" s="49">
        <v>3</v>
      </c>
      <c r="T11" s="4">
        <v>91</v>
      </c>
      <c r="U11" s="49">
        <v>3</v>
      </c>
      <c r="V11" s="4">
        <v>87</v>
      </c>
      <c r="W11" s="49">
        <v>4</v>
      </c>
      <c r="X11" s="4">
        <v>88</v>
      </c>
      <c r="Y11" s="49">
        <v>3</v>
      </c>
      <c r="Z11" s="4">
        <v>88</v>
      </c>
      <c r="AA11" s="49">
        <v>4</v>
      </c>
      <c r="AB11" s="57">
        <v>79</v>
      </c>
      <c r="AC11" s="49">
        <v>1</v>
      </c>
      <c r="AD11" s="4">
        <v>84</v>
      </c>
      <c r="AE11" s="49">
        <v>1</v>
      </c>
      <c r="AF11" s="4">
        <v>96</v>
      </c>
      <c r="AG11" s="49">
        <v>5</v>
      </c>
      <c r="AH11" s="4">
        <v>98</v>
      </c>
      <c r="AI11" s="49">
        <v>3</v>
      </c>
      <c r="AJ11" s="4">
        <v>86</v>
      </c>
      <c r="AK11" s="49">
        <v>4</v>
      </c>
      <c r="AL11" s="4">
        <v>87</v>
      </c>
      <c r="AM11" s="49">
        <v>3</v>
      </c>
      <c r="AN11" s="4">
        <v>88</v>
      </c>
      <c r="AO11" s="49">
        <v>1</v>
      </c>
      <c r="AP11" s="4">
        <v>91</v>
      </c>
      <c r="AQ11" s="49">
        <v>2</v>
      </c>
      <c r="AR11" s="4">
        <v>90</v>
      </c>
      <c r="AS11" s="49">
        <v>3</v>
      </c>
      <c r="AT11" s="4">
        <v>92</v>
      </c>
      <c r="AU11" s="49">
        <v>2</v>
      </c>
      <c r="AV11" s="4"/>
      <c r="AW11" s="49"/>
      <c r="AX11" s="4"/>
      <c r="AY11" s="49"/>
      <c r="AZ11" s="4"/>
      <c r="BA11" s="49"/>
      <c r="BB11" s="4"/>
      <c r="BC11" s="4"/>
      <c r="BD11" s="49"/>
      <c r="BE11" s="4"/>
      <c r="BF11" s="4"/>
      <c r="BG11" s="49"/>
      <c r="BH11" s="4"/>
      <c r="BI11" s="4"/>
      <c r="BJ11" s="49"/>
      <c r="BK11" s="4" t="s">
        <v>400</v>
      </c>
      <c r="BL11" s="4">
        <v>85</v>
      </c>
      <c r="BM11" s="4">
        <v>2</v>
      </c>
      <c r="BN11" s="4" t="s">
        <v>397</v>
      </c>
      <c r="BO11" s="4">
        <v>85</v>
      </c>
      <c r="BP11" s="4">
        <v>2</v>
      </c>
      <c r="BQ11" s="4" t="s">
        <v>401</v>
      </c>
      <c r="BR11" s="4">
        <v>91</v>
      </c>
      <c r="BS11" s="4">
        <v>2</v>
      </c>
      <c r="BT11" s="4" t="s">
        <v>388</v>
      </c>
      <c r="BU11" s="4">
        <v>94</v>
      </c>
      <c r="BV11" s="4">
        <v>2</v>
      </c>
      <c r="BW11" s="4"/>
      <c r="BX11" s="4"/>
      <c r="BY11" s="4"/>
      <c r="BZ11" s="4"/>
      <c r="CA11" s="4"/>
      <c r="CB11" s="4"/>
    </row>
    <row r="12" spans="1:80">
      <c r="A12" s="3">
        <v>10</v>
      </c>
      <c r="B12" s="3" t="s">
        <v>22</v>
      </c>
      <c r="C12" s="3" t="s">
        <v>23</v>
      </c>
      <c r="D12" s="3">
        <v>2018110640</v>
      </c>
      <c r="E12" s="41">
        <f>F12/G12</f>
        <v>89.75833333333334</v>
      </c>
      <c r="F12" s="3">
        <f>H12*I12+J12*K12+L12*M12+N12*O12+P12*Q12+R12*S12+T12*U12+V12*W12+X12*Y12+Z12*AA12+AB12*AC12+AD12*AE12+AF12*AG12+AH12*AI12+AJ12*AK12+AL12*AM12+AN12*AO12+AP12*AQ12+AR12*AS12+AT12*AU12+AV12*AW12+AX12*AY12+AZ12*BA12+BC12*BD12+BF12*BG12+BI12*BJ12+BL12*BM12+BO12*BP12+BR12*BS12+BU12*BV12+BX12*BY12+CA12*CB12</f>
        <v>5385.5</v>
      </c>
      <c r="G12" s="3">
        <f>I12+K12+M12+O12+Q12+S12+U12+W12+Y12+AA12+AC12+AE12+AG12+AI12+AK12+AM12+AO12+AQ12+AS12+AU12+AW12+AY12+BA12+BD12+BG12+BJ12+BM12+BP12+BS12+BV12+BY12+CB12</f>
        <v>60</v>
      </c>
      <c r="H12" s="4">
        <v>90</v>
      </c>
      <c r="I12" s="49">
        <v>3</v>
      </c>
      <c r="J12" s="4">
        <v>86</v>
      </c>
      <c r="K12" s="49">
        <v>5</v>
      </c>
      <c r="L12" s="4">
        <v>88</v>
      </c>
      <c r="M12" s="49">
        <v>3</v>
      </c>
      <c r="N12" s="4">
        <v>92</v>
      </c>
      <c r="O12" s="49">
        <v>2</v>
      </c>
      <c r="P12" s="4">
        <v>95</v>
      </c>
      <c r="Q12" s="49">
        <v>1</v>
      </c>
      <c r="R12" s="4">
        <v>95</v>
      </c>
      <c r="S12" s="49">
        <v>3</v>
      </c>
      <c r="T12" s="4">
        <v>92</v>
      </c>
      <c r="U12" s="49">
        <v>3</v>
      </c>
      <c r="V12" s="4">
        <v>84</v>
      </c>
      <c r="W12" s="49">
        <v>4</v>
      </c>
      <c r="X12" s="4">
        <v>81</v>
      </c>
      <c r="Y12" s="49">
        <v>3</v>
      </c>
      <c r="Z12" s="4">
        <v>98</v>
      </c>
      <c r="AA12" s="49">
        <v>4</v>
      </c>
      <c r="AB12" s="57">
        <v>89.5</v>
      </c>
      <c r="AC12" s="49">
        <v>1</v>
      </c>
      <c r="AD12" s="4">
        <v>91</v>
      </c>
      <c r="AE12" s="49">
        <v>1</v>
      </c>
      <c r="AF12" s="4">
        <v>94</v>
      </c>
      <c r="AG12" s="49">
        <v>5</v>
      </c>
      <c r="AH12" s="4">
        <v>93</v>
      </c>
      <c r="AI12" s="49">
        <v>3</v>
      </c>
      <c r="AJ12" s="4">
        <v>97</v>
      </c>
      <c r="AK12" s="49">
        <v>4</v>
      </c>
      <c r="AL12" s="4">
        <v>86</v>
      </c>
      <c r="AM12" s="49">
        <v>3</v>
      </c>
      <c r="AN12" s="4">
        <v>88</v>
      </c>
      <c r="AO12" s="49">
        <v>1</v>
      </c>
      <c r="AP12" s="4">
        <v>85</v>
      </c>
      <c r="AQ12" s="49">
        <v>2</v>
      </c>
      <c r="AR12" s="4">
        <v>93</v>
      </c>
      <c r="AS12" s="49">
        <v>3</v>
      </c>
      <c r="AT12" s="4">
        <v>80</v>
      </c>
      <c r="AU12" s="49">
        <v>2</v>
      </c>
      <c r="AV12" s="4">
        <v>0</v>
      </c>
      <c r="AW12" s="49">
        <v>0</v>
      </c>
      <c r="AX12" s="4">
        <v>0</v>
      </c>
      <c r="AY12" s="49">
        <v>0</v>
      </c>
      <c r="AZ12" s="4">
        <v>0</v>
      </c>
      <c r="BA12" s="49">
        <v>0</v>
      </c>
      <c r="BB12" s="4"/>
      <c r="BC12" s="4"/>
      <c r="BD12" s="49"/>
      <c r="BE12" s="4"/>
      <c r="BF12" s="4"/>
      <c r="BG12" s="49"/>
      <c r="BH12" s="4"/>
      <c r="BI12" s="4"/>
      <c r="BJ12" s="49"/>
      <c r="BK12" s="4" t="s">
        <v>402</v>
      </c>
      <c r="BL12" s="4">
        <v>81</v>
      </c>
      <c r="BM12" s="4">
        <v>2</v>
      </c>
      <c r="BN12" s="4" t="s">
        <v>391</v>
      </c>
      <c r="BO12" s="4">
        <v>88</v>
      </c>
      <c r="BP12" s="4">
        <v>2</v>
      </c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</row>
    <row r="13" spans="1:80">
      <c r="A13" s="3">
        <v>11</v>
      </c>
      <c r="B13" s="10" t="s">
        <v>21</v>
      </c>
      <c r="C13" s="3" t="s">
        <v>13</v>
      </c>
      <c r="D13" s="10">
        <v>2018111143</v>
      </c>
      <c r="E13" s="41">
        <f>F13/G13</f>
        <v>89.561666666666667</v>
      </c>
      <c r="F13" s="3">
        <f>H13*I13+J13*K13+L13*M13+N13*O13+P13*Q13+R13*S13+T13*U13+V13*W13+X13*Y13+Z13*AA13+AB13*AC13+AD13*AE13+AF13*AG13+AH13*AI13+AJ13*AK13+AL13*AM13+AN13*AO13+AP13*AQ13+AR13*AS13+AT13*AU13+AV13*AW13+AX13*AY13+AZ13*BA13+BC13*BD13+BF13*BG13+BI13*BJ13+BL13*BM13+BO13*BP13+BR13*BS13+BU13*BV13+BX13*BY13+CA13*CB13</f>
        <v>5373.7</v>
      </c>
      <c r="G13" s="3">
        <f>I13+K13+M13+O13+Q13+S13+U13+W13+Y13+AA13+AC13+AE13+AG13+AI13+AK13+AM13+AO13+AQ13+AS13+AU13+AW13+AY13+BA13+BD13+BG13+BJ13+BM13+BP13+BS13+BV13+BY13+CB13</f>
        <v>60</v>
      </c>
      <c r="H13" s="11">
        <v>93</v>
      </c>
      <c r="I13" s="49">
        <v>3</v>
      </c>
      <c r="J13" s="11">
        <v>92</v>
      </c>
      <c r="K13" s="49">
        <v>5</v>
      </c>
      <c r="L13" s="11">
        <v>92</v>
      </c>
      <c r="M13" s="49">
        <v>3</v>
      </c>
      <c r="N13" s="11">
        <v>88</v>
      </c>
      <c r="O13" s="49">
        <v>2</v>
      </c>
      <c r="P13" s="11">
        <v>96</v>
      </c>
      <c r="Q13" s="49">
        <v>1</v>
      </c>
      <c r="R13" s="11">
        <v>93</v>
      </c>
      <c r="S13" s="49">
        <v>3</v>
      </c>
      <c r="T13" s="11">
        <v>96</v>
      </c>
      <c r="U13" s="49">
        <v>3</v>
      </c>
      <c r="V13" s="11">
        <v>78</v>
      </c>
      <c r="W13" s="49">
        <v>4</v>
      </c>
      <c r="X13" s="11">
        <v>84</v>
      </c>
      <c r="Y13" s="49">
        <v>3</v>
      </c>
      <c r="Z13" s="11">
        <v>96</v>
      </c>
      <c r="AA13" s="49">
        <v>4</v>
      </c>
      <c r="AB13" s="58">
        <v>86.7</v>
      </c>
      <c r="AC13" s="49">
        <v>1</v>
      </c>
      <c r="AD13" s="11">
        <v>77</v>
      </c>
      <c r="AE13" s="49">
        <v>1</v>
      </c>
      <c r="AF13" s="11">
        <v>93</v>
      </c>
      <c r="AG13" s="49">
        <v>5</v>
      </c>
      <c r="AH13" s="11">
        <v>96</v>
      </c>
      <c r="AI13" s="49">
        <v>3</v>
      </c>
      <c r="AJ13" s="11">
        <v>98</v>
      </c>
      <c r="AK13" s="49">
        <v>4</v>
      </c>
      <c r="AL13" s="11">
        <v>84</v>
      </c>
      <c r="AM13" s="49">
        <v>3</v>
      </c>
      <c r="AN13" s="11">
        <v>89</v>
      </c>
      <c r="AO13" s="49">
        <v>1</v>
      </c>
      <c r="AP13" s="11">
        <v>94</v>
      </c>
      <c r="AQ13" s="49">
        <v>2</v>
      </c>
      <c r="AR13" s="11">
        <v>90</v>
      </c>
      <c r="AS13" s="49">
        <v>3</v>
      </c>
      <c r="AT13" s="11">
        <v>73</v>
      </c>
      <c r="AU13" s="49">
        <v>2</v>
      </c>
      <c r="AV13" s="11"/>
      <c r="AW13" s="49"/>
      <c r="AX13" s="11"/>
      <c r="AY13" s="49"/>
      <c r="AZ13" s="11"/>
      <c r="BA13" s="49"/>
      <c r="BB13" s="11"/>
      <c r="BC13" s="11"/>
      <c r="BD13" s="49"/>
      <c r="BE13" s="11"/>
      <c r="BF13" s="11"/>
      <c r="BG13" s="49"/>
      <c r="BH13" s="11"/>
      <c r="BI13" s="11"/>
      <c r="BJ13" s="49"/>
      <c r="BK13" s="10" t="s">
        <v>394</v>
      </c>
      <c r="BL13" s="10">
        <v>80</v>
      </c>
      <c r="BM13" s="10">
        <v>2</v>
      </c>
      <c r="BN13" s="10" t="s">
        <v>403</v>
      </c>
      <c r="BO13" s="10">
        <v>79</v>
      </c>
      <c r="BP13" s="10">
        <v>2</v>
      </c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74"/>
      <c r="CB13" s="74"/>
    </row>
    <row r="14" spans="1:80">
      <c r="A14" s="3">
        <v>12</v>
      </c>
      <c r="B14" s="43" t="s">
        <v>46</v>
      </c>
      <c r="C14" s="3" t="s">
        <v>404</v>
      </c>
      <c r="D14" s="3">
        <v>2018111311</v>
      </c>
      <c r="E14" s="41">
        <f>F14/G14</f>
        <v>89.532258064516128</v>
      </c>
      <c r="F14" s="3">
        <f>H14*I14+J14*K14+L14*M14+N14*O14+P14*Q14+R14*S14+T14*U14+V14*W14+X14*Y14+Z14*AA14+AB14*AC14+AD14*AE14+AF14*AG14+AH14*AI14+AJ14*AK14+AL14*AM14+AN14*AO14+AP14*AQ14+AR14*AS14+AT14*AU14+AV14*AW14+AX14*AY14+AZ14*BA14+BC14*BD14+BF14*BG14+BI14*BJ14+BL14*BM14+BO14*BP14+BR14*BS14+BU14*BV14+BX14*BY14+CA14*CB14</f>
        <v>5551</v>
      </c>
      <c r="G14" s="3">
        <f>I14+K14+M14+O14+Q14+S14+U14+W14+Y14+AA14+AC14+AE14+AG14+AI14+AK14+AM14+AO14+AQ14+AS14+AU14+AW14+AY14+BA14+BD14+BG14+BJ14+BM14+BP14+BS14+BV14+BY14+CB14</f>
        <v>62</v>
      </c>
      <c r="H14" s="4">
        <v>81</v>
      </c>
      <c r="I14" s="49">
        <v>3</v>
      </c>
      <c r="J14" s="4">
        <v>90</v>
      </c>
      <c r="K14" s="49">
        <v>5</v>
      </c>
      <c r="L14" s="4">
        <v>91</v>
      </c>
      <c r="M14" s="49">
        <v>3</v>
      </c>
      <c r="N14" s="3">
        <v>86</v>
      </c>
      <c r="O14" s="49">
        <v>2</v>
      </c>
      <c r="P14" s="4">
        <v>95</v>
      </c>
      <c r="Q14" s="49">
        <v>1</v>
      </c>
      <c r="R14" s="4">
        <v>88</v>
      </c>
      <c r="S14" s="49">
        <v>3</v>
      </c>
      <c r="T14" s="4">
        <v>97</v>
      </c>
      <c r="U14" s="49">
        <v>3</v>
      </c>
      <c r="V14" s="4">
        <v>86</v>
      </c>
      <c r="W14" s="49">
        <v>4</v>
      </c>
      <c r="X14" s="4">
        <v>85</v>
      </c>
      <c r="Y14" s="49">
        <v>3</v>
      </c>
      <c r="Z14" s="43">
        <v>94</v>
      </c>
      <c r="AA14" s="49">
        <v>4</v>
      </c>
      <c r="AB14" s="60">
        <v>93</v>
      </c>
      <c r="AC14" s="49">
        <v>1</v>
      </c>
      <c r="AD14" s="43">
        <v>70</v>
      </c>
      <c r="AE14" s="49">
        <v>1</v>
      </c>
      <c r="AF14" s="43">
        <v>97</v>
      </c>
      <c r="AG14" s="49">
        <v>5</v>
      </c>
      <c r="AH14" s="43">
        <v>100</v>
      </c>
      <c r="AI14" s="49">
        <v>3</v>
      </c>
      <c r="AJ14" s="43">
        <v>95</v>
      </c>
      <c r="AK14" s="49">
        <v>4</v>
      </c>
      <c r="AL14" s="43">
        <v>82</v>
      </c>
      <c r="AM14" s="49">
        <v>3</v>
      </c>
      <c r="AN14" s="43">
        <v>89</v>
      </c>
      <c r="AO14" s="49">
        <v>1</v>
      </c>
      <c r="AP14" s="43">
        <v>94</v>
      </c>
      <c r="AQ14" s="49">
        <v>2</v>
      </c>
      <c r="AR14" s="43">
        <v>89</v>
      </c>
      <c r="AS14" s="49">
        <v>3</v>
      </c>
      <c r="AT14" s="63">
        <v>78</v>
      </c>
      <c r="AU14" s="49">
        <v>2</v>
      </c>
      <c r="AV14" s="3"/>
      <c r="AW14" s="3"/>
      <c r="AX14" s="3">
        <v>79</v>
      </c>
      <c r="AY14" s="49">
        <v>2</v>
      </c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4" t="s">
        <v>405</v>
      </c>
      <c r="BL14" s="4">
        <v>94</v>
      </c>
      <c r="BM14" s="4">
        <v>2</v>
      </c>
      <c r="BN14" s="4" t="s">
        <v>406</v>
      </c>
      <c r="BO14" s="4">
        <v>84</v>
      </c>
      <c r="BP14" s="4">
        <v>2</v>
      </c>
      <c r="BQ14" s="4"/>
      <c r="BR14" s="3"/>
      <c r="BS14" s="3"/>
      <c r="BT14" s="3"/>
      <c r="BU14" s="3"/>
      <c r="BV14" s="3"/>
      <c r="BW14" s="3"/>
      <c r="BX14" s="3"/>
      <c r="BY14" s="3"/>
      <c r="BZ14" s="3"/>
      <c r="CA14" s="75"/>
      <c r="CB14" s="75"/>
    </row>
    <row r="15" spans="1:80">
      <c r="A15" s="3">
        <v>13</v>
      </c>
      <c r="B15" s="3" t="s">
        <v>24</v>
      </c>
      <c r="C15" s="3" t="s">
        <v>9</v>
      </c>
      <c r="D15" s="3">
        <v>2018111044</v>
      </c>
      <c r="E15" s="41">
        <f>F15/G15</f>
        <v>89.265625</v>
      </c>
      <c r="F15" s="3">
        <f>H15*I15+J15*K15+L15*M15+N15*O15+P15*Q15+R15*S15+T15*U15+V15*W15+X15*Y15+Z15*AA15+AB15*AC15+AD15*AE15+AF15*AG15+AH15*AI15+AJ15*AK15+AL15*AM15+AN15*AO15+AP15*AQ15+AR15*AS15+AT15*AU15+AV15*AW15+AX15*AY15+AZ15*BA15+BC15*BD15+BF15*BG15+BI15*BJ15+BL15*BM15+BO15*BP15+BR15*BS15+BU15*BV15+BX15*BY15+CA15*CB15</f>
        <v>5713</v>
      </c>
      <c r="G15" s="3">
        <f>I15+K15+M15+O15+Q15+S15+U15+W15+Y15+AA15+AC15+AE15+AG15+AI15+AK15+AM15+AO15+AQ15+AS15+AU15+AW15+AY15+BA15+BD15+BG15+BJ15+BM15+BP15+BS15+BV15+BY15+CB15</f>
        <v>64</v>
      </c>
      <c r="H15" s="3">
        <v>90</v>
      </c>
      <c r="I15" s="51">
        <v>3</v>
      </c>
      <c r="J15" s="3">
        <v>91</v>
      </c>
      <c r="K15" s="51">
        <v>5</v>
      </c>
      <c r="L15" s="3">
        <v>94</v>
      </c>
      <c r="M15" s="51">
        <v>3</v>
      </c>
      <c r="N15" s="3">
        <v>92</v>
      </c>
      <c r="O15" s="51">
        <v>2</v>
      </c>
      <c r="P15" s="3">
        <v>91</v>
      </c>
      <c r="Q15" s="51">
        <v>1</v>
      </c>
      <c r="R15" s="3">
        <v>87</v>
      </c>
      <c r="S15" s="51">
        <v>3</v>
      </c>
      <c r="T15" s="3">
        <v>85</v>
      </c>
      <c r="U15" s="51">
        <v>3</v>
      </c>
      <c r="V15" s="3">
        <v>0</v>
      </c>
      <c r="W15" s="51">
        <v>0</v>
      </c>
      <c r="X15" s="3">
        <v>85</v>
      </c>
      <c r="Y15" s="51">
        <v>3</v>
      </c>
      <c r="Z15" s="3">
        <v>87</v>
      </c>
      <c r="AA15" s="51">
        <v>4</v>
      </c>
      <c r="AB15" s="56">
        <v>82</v>
      </c>
      <c r="AC15" s="51">
        <v>1</v>
      </c>
      <c r="AD15" s="3">
        <v>84</v>
      </c>
      <c r="AE15" s="51">
        <v>1</v>
      </c>
      <c r="AF15" s="3">
        <v>87</v>
      </c>
      <c r="AG15" s="51">
        <v>5</v>
      </c>
      <c r="AH15" s="3">
        <v>98</v>
      </c>
      <c r="AI15" s="51">
        <v>3</v>
      </c>
      <c r="AJ15" s="3">
        <v>90</v>
      </c>
      <c r="AK15" s="51">
        <v>4</v>
      </c>
      <c r="AL15" s="3">
        <v>90</v>
      </c>
      <c r="AM15" s="51">
        <v>3</v>
      </c>
      <c r="AN15" s="3">
        <v>88</v>
      </c>
      <c r="AO15" s="51">
        <v>1</v>
      </c>
      <c r="AP15" s="3">
        <v>92</v>
      </c>
      <c r="AQ15" s="51">
        <v>2</v>
      </c>
      <c r="AR15" s="3">
        <v>89</v>
      </c>
      <c r="AS15" s="51">
        <v>3</v>
      </c>
      <c r="AT15" s="3">
        <v>95</v>
      </c>
      <c r="AU15" s="51">
        <v>4</v>
      </c>
      <c r="AV15" s="3">
        <v>0</v>
      </c>
      <c r="AW15" s="51">
        <v>0</v>
      </c>
      <c r="AX15" s="3">
        <v>77</v>
      </c>
      <c r="AY15" s="51">
        <v>2</v>
      </c>
      <c r="AZ15" s="3"/>
      <c r="BA15" s="51"/>
      <c r="BB15" s="3" t="s">
        <v>389</v>
      </c>
      <c r="BC15" s="3">
        <v>96</v>
      </c>
      <c r="BD15" s="51">
        <v>2</v>
      </c>
      <c r="BE15" s="3"/>
      <c r="BF15" s="3"/>
      <c r="BG15" s="51"/>
      <c r="BH15" s="3"/>
      <c r="BI15" s="3"/>
      <c r="BJ15" s="51"/>
      <c r="BK15" s="3" t="s">
        <v>390</v>
      </c>
      <c r="BL15" s="3">
        <v>89</v>
      </c>
      <c r="BM15" s="51">
        <v>2</v>
      </c>
      <c r="BN15" s="3" t="s">
        <v>391</v>
      </c>
      <c r="BO15" s="3">
        <v>79</v>
      </c>
      <c r="BP15" s="3">
        <v>2</v>
      </c>
      <c r="BQ15" s="3" t="s">
        <v>407</v>
      </c>
      <c r="BR15" s="3">
        <v>93</v>
      </c>
      <c r="BS15" s="3">
        <v>2</v>
      </c>
      <c r="BT15" s="3"/>
      <c r="BU15" s="3"/>
      <c r="BV15" s="3"/>
      <c r="BW15" s="3"/>
      <c r="BX15" s="3"/>
      <c r="BY15" s="3"/>
      <c r="BZ15" s="3"/>
      <c r="CA15" s="3"/>
      <c r="CB15" s="3"/>
    </row>
    <row r="16" spans="1:80">
      <c r="A16" s="3">
        <v>14</v>
      </c>
      <c r="B16" s="3" t="s">
        <v>25</v>
      </c>
      <c r="C16" s="3" t="s">
        <v>26</v>
      </c>
      <c r="D16" s="3">
        <v>2018110512</v>
      </c>
      <c r="E16" s="41">
        <f>F16/G16</f>
        <v>89.263333333333335</v>
      </c>
      <c r="F16" s="3">
        <f>H16*I16+J16*K16+L16*M16+N16*O16+P16*Q16+R16*S16+T16*U16+V16*W16+X16*Y16+Z16*AA16+AB16*AC16+AD16*AE16+AF16*AG16+AH16*AI16+AJ16*AK16+AL16*AM16+AN16*AO16+AP16*AQ16+AR16*AS16+AT16*AU16+AV16*AW16+AX16*AY16+AZ16*BA16+BC16*BD16+BF16*BG16+BI16*BJ16+BL16*BM16+BO16*BP16+BR16*BS16+BU16*BV16+BX16*BY16+CA16*CB16</f>
        <v>5355.8</v>
      </c>
      <c r="G16" s="3">
        <f>I16+K16+M16+O16+Q16+S16+U16+W16+Y16+AA16+AC16+AE16+AG16+AI16+AK16+AM16+AO16+AQ16+AS16+AU16+AW16+AY16+BA16+BD16+BG16+BJ16+BM16+BP16+BS16+BV16+BY16+CB16</f>
        <v>60</v>
      </c>
      <c r="H16" s="4">
        <v>94</v>
      </c>
      <c r="I16" s="49">
        <v>3</v>
      </c>
      <c r="J16" s="4">
        <v>86</v>
      </c>
      <c r="K16" s="49">
        <v>5</v>
      </c>
      <c r="L16" s="4">
        <v>96</v>
      </c>
      <c r="M16" s="49">
        <v>3</v>
      </c>
      <c r="N16" s="4">
        <v>93</v>
      </c>
      <c r="O16" s="49">
        <v>2</v>
      </c>
      <c r="P16" s="4">
        <v>86</v>
      </c>
      <c r="Q16" s="49">
        <v>1</v>
      </c>
      <c r="R16" s="4">
        <v>93</v>
      </c>
      <c r="S16" s="49">
        <v>3</v>
      </c>
      <c r="T16" s="4">
        <v>94</v>
      </c>
      <c r="U16" s="49">
        <v>3</v>
      </c>
      <c r="V16" s="4">
        <v>85</v>
      </c>
      <c r="W16" s="49">
        <v>4</v>
      </c>
      <c r="X16" s="4">
        <v>80</v>
      </c>
      <c r="Y16" s="49">
        <v>3</v>
      </c>
      <c r="Z16" s="4">
        <v>93</v>
      </c>
      <c r="AA16" s="49">
        <v>4</v>
      </c>
      <c r="AB16" s="57">
        <v>83.8</v>
      </c>
      <c r="AC16" s="49">
        <v>1</v>
      </c>
      <c r="AD16" s="4">
        <v>91</v>
      </c>
      <c r="AE16" s="49">
        <v>1</v>
      </c>
      <c r="AF16" s="4">
        <v>90</v>
      </c>
      <c r="AG16" s="49">
        <v>5</v>
      </c>
      <c r="AH16" s="4">
        <v>84</v>
      </c>
      <c r="AI16" s="49">
        <v>3</v>
      </c>
      <c r="AJ16" s="4">
        <v>92</v>
      </c>
      <c r="AK16" s="49">
        <v>4</v>
      </c>
      <c r="AL16" s="4">
        <v>89</v>
      </c>
      <c r="AM16" s="49">
        <v>3</v>
      </c>
      <c r="AN16" s="4">
        <v>94</v>
      </c>
      <c r="AO16" s="49">
        <v>1</v>
      </c>
      <c r="AP16" s="4">
        <v>93</v>
      </c>
      <c r="AQ16" s="49">
        <v>2</v>
      </c>
      <c r="AR16" s="4">
        <v>89</v>
      </c>
      <c r="AS16" s="49">
        <v>3</v>
      </c>
      <c r="AT16" s="4">
        <v>79</v>
      </c>
      <c r="AU16" s="49">
        <v>2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/>
      <c r="BC16" s="4"/>
      <c r="BD16" s="4"/>
      <c r="BE16" s="4"/>
      <c r="BF16" s="4"/>
      <c r="BG16" s="4"/>
      <c r="BH16" s="4"/>
      <c r="BI16" s="4"/>
      <c r="BJ16" s="4"/>
      <c r="BK16" s="4" t="s">
        <v>408</v>
      </c>
      <c r="BL16" s="4">
        <v>90</v>
      </c>
      <c r="BM16" s="4">
        <v>2</v>
      </c>
      <c r="BN16" s="4" t="s">
        <v>409</v>
      </c>
      <c r="BO16" s="4">
        <v>87</v>
      </c>
      <c r="BP16" s="4">
        <v>2</v>
      </c>
      <c r="BQ16" s="4">
        <v>0</v>
      </c>
      <c r="BR16" s="6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</row>
    <row r="17" spans="1:80">
      <c r="A17" s="3">
        <v>15</v>
      </c>
      <c r="B17" s="44" t="s">
        <v>43</v>
      </c>
      <c r="C17" s="3" t="s">
        <v>410</v>
      </c>
      <c r="D17" s="3">
        <v>2018111337</v>
      </c>
      <c r="E17" s="41">
        <v>89.255223880000003</v>
      </c>
      <c r="F17" s="3">
        <v>5980.1</v>
      </c>
      <c r="G17" s="3">
        <v>67</v>
      </c>
      <c r="H17" s="4">
        <v>86</v>
      </c>
      <c r="I17" s="49">
        <v>3</v>
      </c>
      <c r="J17" s="4">
        <v>92</v>
      </c>
      <c r="K17" s="49">
        <v>5</v>
      </c>
      <c r="L17" s="4">
        <v>93</v>
      </c>
      <c r="M17" s="49">
        <v>3</v>
      </c>
      <c r="N17" s="4">
        <v>90</v>
      </c>
      <c r="O17" s="49">
        <v>2</v>
      </c>
      <c r="P17" s="4">
        <v>81</v>
      </c>
      <c r="Q17" s="49">
        <v>1</v>
      </c>
      <c r="R17" s="4">
        <v>90</v>
      </c>
      <c r="S17" s="49">
        <v>3</v>
      </c>
      <c r="T17" s="4">
        <v>94</v>
      </c>
      <c r="U17" s="49">
        <v>3</v>
      </c>
      <c r="V17" s="4">
        <v>86</v>
      </c>
      <c r="W17" s="49">
        <v>4</v>
      </c>
      <c r="X17" s="4">
        <v>84</v>
      </c>
      <c r="Y17" s="49">
        <v>3</v>
      </c>
      <c r="Z17" s="4">
        <v>94</v>
      </c>
      <c r="AA17" s="49">
        <v>4</v>
      </c>
      <c r="AB17" s="57">
        <v>77.099999999999994</v>
      </c>
      <c r="AC17" s="49">
        <v>1</v>
      </c>
      <c r="AD17" s="4">
        <v>82</v>
      </c>
      <c r="AE17" s="49">
        <v>1</v>
      </c>
      <c r="AF17" s="4">
        <v>95</v>
      </c>
      <c r="AG17" s="49">
        <v>5</v>
      </c>
      <c r="AH17" s="4">
        <v>87</v>
      </c>
      <c r="AI17" s="49">
        <v>3</v>
      </c>
      <c r="AJ17" s="4">
        <v>88</v>
      </c>
      <c r="AK17" s="49">
        <v>4</v>
      </c>
      <c r="AL17" s="4">
        <v>86</v>
      </c>
      <c r="AM17" s="49">
        <v>3</v>
      </c>
      <c r="AN17" s="4">
        <v>74</v>
      </c>
      <c r="AO17" s="49">
        <v>1</v>
      </c>
      <c r="AP17" s="4">
        <v>92</v>
      </c>
      <c r="AQ17" s="49">
        <v>2</v>
      </c>
      <c r="AR17" s="4">
        <v>89</v>
      </c>
      <c r="AS17" s="49">
        <v>3</v>
      </c>
      <c r="AT17" s="4">
        <v>86</v>
      </c>
      <c r="AU17" s="49">
        <v>2</v>
      </c>
      <c r="AV17" s="4">
        <v>88</v>
      </c>
      <c r="AW17" s="49">
        <v>3</v>
      </c>
      <c r="AX17" s="4"/>
      <c r="AY17" s="49"/>
      <c r="AZ17" s="4"/>
      <c r="BA17" s="49"/>
      <c r="BB17" s="4"/>
      <c r="BC17" s="4"/>
      <c r="BD17" s="49"/>
      <c r="BE17" s="4"/>
      <c r="BF17" s="4"/>
      <c r="BG17" s="49"/>
      <c r="BH17" s="4"/>
      <c r="BI17" s="4"/>
      <c r="BJ17" s="49"/>
      <c r="BK17" s="3" t="s">
        <v>411</v>
      </c>
      <c r="BL17" s="3">
        <v>84</v>
      </c>
      <c r="BM17" s="3">
        <v>2</v>
      </c>
      <c r="BN17" s="3" t="s">
        <v>412</v>
      </c>
      <c r="BO17" s="3">
        <v>91</v>
      </c>
      <c r="BP17" s="3">
        <v>2</v>
      </c>
      <c r="BQ17" s="3" t="s">
        <v>407</v>
      </c>
      <c r="BR17" s="3">
        <v>96</v>
      </c>
      <c r="BS17" s="3">
        <v>2</v>
      </c>
      <c r="BT17" s="3" t="s">
        <v>413</v>
      </c>
      <c r="BU17" s="3">
        <v>95</v>
      </c>
      <c r="BV17" s="3">
        <v>2</v>
      </c>
      <c r="BW17" s="3"/>
      <c r="BX17" s="3"/>
      <c r="BY17" s="3"/>
      <c r="BZ17" s="3"/>
      <c r="CA17" s="6"/>
      <c r="CB17" s="6"/>
    </row>
    <row r="18" spans="1:80">
      <c r="A18" s="3">
        <v>16</v>
      </c>
      <c r="B18" s="3" t="s">
        <v>27</v>
      </c>
      <c r="C18" s="3" t="s">
        <v>23</v>
      </c>
      <c r="D18" s="3">
        <v>2018110639</v>
      </c>
      <c r="E18" s="41">
        <f>F18/G18</f>
        <v>89.166666666666671</v>
      </c>
      <c r="F18" s="3">
        <f>H18*I18+J18*K18+L18*M18+N18*O18+P18*Q18+R18*S18+T18*U18+V18*W18+X18*Y18+Z18*AA18+AB18*AC18+AD18*AE18+AF18*AG18+AH18*AI18+AJ18*AK18+AL18*AM18+AN18*AO18+AP18*AQ18+AR18*AS18+AT18*AU18+AV18*AW18+AX18*AY18+AZ18*BA18+BC18*BD18+BF18*BG18+BI18*BJ18+BL18*BM18+BO18*BP18+BR18*BS18+BU18*BV18+BX18*BY18+CA18*CB18</f>
        <v>5350</v>
      </c>
      <c r="G18" s="3">
        <f>I18+K18+M18+O18+Q18+S18+U18+W18+Y18+AA18+AC18+AE18+AG18+AI18+AK18+AM18+AO18+AQ18+AS18+AU18+AW18+AY18+BA18+BD18+BG18+BJ18+BM18+BP18+BS18+BV18+BY18+CB18</f>
        <v>60</v>
      </c>
      <c r="H18" s="4">
        <v>93</v>
      </c>
      <c r="I18" s="49">
        <v>3</v>
      </c>
      <c r="J18" s="4">
        <v>90</v>
      </c>
      <c r="K18" s="49">
        <v>5</v>
      </c>
      <c r="L18" s="4">
        <v>87</v>
      </c>
      <c r="M18" s="49">
        <v>3</v>
      </c>
      <c r="N18" s="4">
        <v>91</v>
      </c>
      <c r="O18" s="49">
        <v>2</v>
      </c>
      <c r="P18" s="4">
        <v>96</v>
      </c>
      <c r="Q18" s="49">
        <v>1</v>
      </c>
      <c r="R18" s="4">
        <v>87</v>
      </c>
      <c r="S18" s="49">
        <v>3</v>
      </c>
      <c r="T18" s="4">
        <v>99</v>
      </c>
      <c r="U18" s="49">
        <v>3</v>
      </c>
      <c r="V18" s="4">
        <v>84</v>
      </c>
      <c r="W18" s="49">
        <v>4</v>
      </c>
      <c r="X18" s="4">
        <v>76</v>
      </c>
      <c r="Y18" s="49">
        <v>3</v>
      </c>
      <c r="Z18" s="4">
        <v>93</v>
      </c>
      <c r="AA18" s="49">
        <v>4</v>
      </c>
      <c r="AB18" s="57">
        <v>87</v>
      </c>
      <c r="AC18" s="49">
        <v>1</v>
      </c>
      <c r="AD18" s="4">
        <v>89</v>
      </c>
      <c r="AE18" s="49">
        <v>1</v>
      </c>
      <c r="AF18" s="4">
        <v>93</v>
      </c>
      <c r="AG18" s="49">
        <v>5</v>
      </c>
      <c r="AH18" s="4">
        <v>97</v>
      </c>
      <c r="AI18" s="49">
        <v>3</v>
      </c>
      <c r="AJ18" s="4">
        <v>79</v>
      </c>
      <c r="AK18" s="49">
        <v>4</v>
      </c>
      <c r="AL18" s="4">
        <v>86</v>
      </c>
      <c r="AM18" s="49">
        <v>3</v>
      </c>
      <c r="AN18" s="4">
        <v>89</v>
      </c>
      <c r="AO18" s="49">
        <v>1</v>
      </c>
      <c r="AP18" s="4">
        <v>90</v>
      </c>
      <c r="AQ18" s="49">
        <v>2</v>
      </c>
      <c r="AR18" s="4">
        <v>97</v>
      </c>
      <c r="AS18" s="49">
        <v>3</v>
      </c>
      <c r="AT18" s="4">
        <v>80</v>
      </c>
      <c r="AU18" s="49">
        <v>2</v>
      </c>
      <c r="AV18" s="4">
        <v>0</v>
      </c>
      <c r="AW18" s="49">
        <v>0</v>
      </c>
      <c r="AX18" s="4">
        <v>0</v>
      </c>
      <c r="AY18" s="49">
        <v>0</v>
      </c>
      <c r="AZ18" s="4">
        <v>0</v>
      </c>
      <c r="BA18" s="49">
        <v>0</v>
      </c>
      <c r="BB18" s="4"/>
      <c r="BC18" s="4"/>
      <c r="BD18" s="49"/>
      <c r="BE18" s="4"/>
      <c r="BF18" s="4"/>
      <c r="BG18" s="49"/>
      <c r="BH18" s="4"/>
      <c r="BI18" s="4"/>
      <c r="BJ18" s="49"/>
      <c r="BK18" s="4" t="s">
        <v>391</v>
      </c>
      <c r="BL18" s="4">
        <v>88</v>
      </c>
      <c r="BM18" s="4">
        <v>2</v>
      </c>
      <c r="BN18" s="4" t="s">
        <v>407</v>
      </c>
      <c r="BO18" s="4">
        <v>93</v>
      </c>
      <c r="BP18" s="4">
        <v>2</v>
      </c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</row>
    <row r="19" spans="1:80">
      <c r="A19" s="3">
        <v>17</v>
      </c>
      <c r="B19" s="3" t="s">
        <v>28</v>
      </c>
      <c r="C19" s="3" t="s">
        <v>23</v>
      </c>
      <c r="D19" s="3">
        <v>2018110633</v>
      </c>
      <c r="E19" s="41">
        <f>F19/G19</f>
        <v>89.145161290322577</v>
      </c>
      <c r="F19" s="3">
        <f>H19*I19+J19*K19+L19*M19+N19*O19+P19*Q19+R19*S19+T19*U19+V19*W19+X19*Y19+Z19*AA19+AB19*AC19+AD19*AE19+AF19*AG19+AH19*AI19+AJ19*AK19+AL19*AM19+AN19*AO19+AP19*AQ19+AR19*AS19+AT19*AU19+AV19*AW19+AX19*AY19+AZ19*BA19+BC19*BD19+BF19*BG19+BI19*BJ19+BL19*BM19+BO19*BP19+BR19*BS19+BU19*BV19+BX19*BY19+CA19*CB19</f>
        <v>5527</v>
      </c>
      <c r="G19" s="3">
        <f>I19+K19+M19+O19+Q19+S19+U19+W19+Y19+AA19+AC19+AE19+AG19+AI19+AK19+AM19+AO19+AQ19+AS19+AU19+AW19+AY19+BA19+BD19+BG19+BJ19+BM19+BP19+BS19+BV19+BY19+CB19</f>
        <v>62</v>
      </c>
      <c r="H19" s="4">
        <v>82</v>
      </c>
      <c r="I19" s="49">
        <v>3</v>
      </c>
      <c r="J19" s="4">
        <v>96</v>
      </c>
      <c r="K19" s="49">
        <v>5</v>
      </c>
      <c r="L19" s="4">
        <v>86</v>
      </c>
      <c r="M19" s="49">
        <v>3</v>
      </c>
      <c r="N19" s="4">
        <v>92</v>
      </c>
      <c r="O19" s="49">
        <v>2</v>
      </c>
      <c r="P19" s="4">
        <v>83</v>
      </c>
      <c r="Q19" s="49">
        <v>1</v>
      </c>
      <c r="R19" s="4">
        <v>97</v>
      </c>
      <c r="S19" s="49">
        <v>3</v>
      </c>
      <c r="T19" s="4">
        <v>97</v>
      </c>
      <c r="U19" s="49">
        <v>3</v>
      </c>
      <c r="V19" s="4">
        <v>81</v>
      </c>
      <c r="W19" s="49">
        <v>4</v>
      </c>
      <c r="X19" s="4">
        <v>73</v>
      </c>
      <c r="Y19" s="49">
        <v>3</v>
      </c>
      <c r="Z19" s="4">
        <v>97</v>
      </c>
      <c r="AA19" s="49">
        <v>4</v>
      </c>
      <c r="AB19" s="57">
        <v>86</v>
      </c>
      <c r="AC19" s="49">
        <v>1</v>
      </c>
      <c r="AD19" s="4">
        <v>89</v>
      </c>
      <c r="AE19" s="49">
        <v>1</v>
      </c>
      <c r="AF19" s="4">
        <v>95</v>
      </c>
      <c r="AG19" s="49">
        <v>5</v>
      </c>
      <c r="AH19" s="4">
        <v>95</v>
      </c>
      <c r="AI19" s="49">
        <v>3</v>
      </c>
      <c r="AJ19" s="4">
        <v>91</v>
      </c>
      <c r="AK19" s="49">
        <v>4</v>
      </c>
      <c r="AL19" s="4">
        <v>79</v>
      </c>
      <c r="AM19" s="49">
        <v>3</v>
      </c>
      <c r="AN19" s="4">
        <v>80</v>
      </c>
      <c r="AO19" s="49">
        <v>1</v>
      </c>
      <c r="AP19" s="4">
        <v>85</v>
      </c>
      <c r="AQ19" s="49">
        <v>2</v>
      </c>
      <c r="AR19" s="4">
        <v>97</v>
      </c>
      <c r="AS19" s="49">
        <v>3</v>
      </c>
      <c r="AT19" s="4">
        <v>81</v>
      </c>
      <c r="AU19" s="49">
        <v>2</v>
      </c>
      <c r="AV19" s="4">
        <v>0</v>
      </c>
      <c r="AW19" s="49">
        <v>0</v>
      </c>
      <c r="AX19" s="4">
        <v>88</v>
      </c>
      <c r="AY19" s="49">
        <v>2</v>
      </c>
      <c r="AZ19" s="4">
        <v>0</v>
      </c>
      <c r="BA19" s="49">
        <v>0</v>
      </c>
      <c r="BB19" s="4"/>
      <c r="BC19" s="4"/>
      <c r="BD19" s="66"/>
      <c r="BE19" s="4"/>
      <c r="BF19" s="4"/>
      <c r="BG19" s="49"/>
      <c r="BH19" s="4"/>
      <c r="BI19" s="4"/>
      <c r="BJ19" s="49"/>
      <c r="BK19" s="4" t="s">
        <v>393</v>
      </c>
      <c r="BL19" s="4">
        <v>93</v>
      </c>
      <c r="BM19" s="4">
        <v>2</v>
      </c>
      <c r="BN19" s="4" t="s">
        <v>391</v>
      </c>
      <c r="BO19" s="4">
        <v>81</v>
      </c>
      <c r="BP19" s="4">
        <v>2</v>
      </c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</row>
    <row r="20" spans="1:80">
      <c r="A20" s="3">
        <v>18</v>
      </c>
      <c r="B20" s="10" t="s">
        <v>71</v>
      </c>
      <c r="C20" s="3" t="s">
        <v>58</v>
      </c>
      <c r="D20" s="10">
        <v>2018110721</v>
      </c>
      <c r="E20" s="45">
        <v>89.042000000000002</v>
      </c>
      <c r="F20" s="10">
        <v>5698.7</v>
      </c>
      <c r="G20" s="10">
        <v>64</v>
      </c>
      <c r="H20" s="11">
        <v>94</v>
      </c>
      <c r="I20" s="49">
        <v>3</v>
      </c>
      <c r="J20" s="11">
        <v>87</v>
      </c>
      <c r="K20" s="49">
        <v>5</v>
      </c>
      <c r="L20" s="11">
        <v>84</v>
      </c>
      <c r="M20" s="49">
        <v>3</v>
      </c>
      <c r="N20" s="11">
        <v>93</v>
      </c>
      <c r="O20" s="49">
        <v>2</v>
      </c>
      <c r="P20" s="11">
        <v>77</v>
      </c>
      <c r="Q20" s="49">
        <v>1</v>
      </c>
      <c r="R20" s="11">
        <v>88</v>
      </c>
      <c r="S20" s="49">
        <v>3</v>
      </c>
      <c r="T20" s="11">
        <v>96</v>
      </c>
      <c r="U20" s="49">
        <v>3</v>
      </c>
      <c r="V20" s="11">
        <v>88</v>
      </c>
      <c r="W20" s="49">
        <v>4</v>
      </c>
      <c r="X20" s="11">
        <v>88</v>
      </c>
      <c r="Y20" s="49">
        <v>3</v>
      </c>
      <c r="Z20" s="11">
        <v>89</v>
      </c>
      <c r="AA20" s="49">
        <v>4</v>
      </c>
      <c r="AB20" s="58">
        <v>87.7</v>
      </c>
      <c r="AC20" s="49">
        <v>1</v>
      </c>
      <c r="AD20" s="11">
        <v>93</v>
      </c>
      <c r="AE20" s="49">
        <v>1</v>
      </c>
      <c r="AF20" s="11">
        <v>89</v>
      </c>
      <c r="AG20" s="49">
        <v>5</v>
      </c>
      <c r="AH20" s="11">
        <v>93</v>
      </c>
      <c r="AI20" s="49">
        <v>3</v>
      </c>
      <c r="AJ20" s="11">
        <v>83</v>
      </c>
      <c r="AK20" s="49">
        <v>4</v>
      </c>
      <c r="AL20" s="11">
        <v>91</v>
      </c>
      <c r="AM20" s="49">
        <v>3</v>
      </c>
      <c r="AN20" s="11">
        <v>80</v>
      </c>
      <c r="AO20" s="49">
        <v>1</v>
      </c>
      <c r="AP20" s="11">
        <v>90</v>
      </c>
      <c r="AQ20" s="49">
        <v>2</v>
      </c>
      <c r="AR20" s="11">
        <v>90</v>
      </c>
      <c r="AS20" s="49">
        <v>3</v>
      </c>
      <c r="AT20" s="11">
        <v>86</v>
      </c>
      <c r="AU20" s="49">
        <v>2</v>
      </c>
      <c r="AV20" s="11">
        <v>96</v>
      </c>
      <c r="AW20" s="49">
        <v>3</v>
      </c>
      <c r="AX20" s="11"/>
      <c r="AY20" s="49"/>
      <c r="AZ20" s="11"/>
      <c r="BA20" s="49"/>
      <c r="BB20" s="67"/>
      <c r="BC20" s="11"/>
      <c r="BD20" s="49"/>
      <c r="BE20" s="67"/>
      <c r="BF20" s="11"/>
      <c r="BG20" s="49"/>
      <c r="BH20" s="11"/>
      <c r="BI20" s="11"/>
      <c r="BJ20" s="49"/>
      <c r="BK20" s="11" t="s">
        <v>414</v>
      </c>
      <c r="BL20" s="11">
        <v>90</v>
      </c>
      <c r="BM20" s="11">
        <v>2</v>
      </c>
      <c r="BN20" s="11" t="s">
        <v>415</v>
      </c>
      <c r="BO20" s="11">
        <v>89</v>
      </c>
      <c r="BP20" s="11">
        <v>2</v>
      </c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</row>
    <row r="21" spans="1:80">
      <c r="A21" s="3">
        <v>19</v>
      </c>
      <c r="B21" s="43" t="s">
        <v>31</v>
      </c>
      <c r="C21" s="3" t="s">
        <v>404</v>
      </c>
      <c r="D21" s="3">
        <v>2018111298</v>
      </c>
      <c r="E21" s="41">
        <f>F21/G21</f>
        <v>88.898387096774186</v>
      </c>
      <c r="F21" s="3">
        <f>H21*I21+J21*K21+L21*M21+N21*O21+P21*Q21+R21*S21+T21*U21+V21*W21+X21*Y21+Z21*AA21+AB21*AC21+AD21*AE21+AF21*AG21+AH21*AI21+AJ21*AK21+AL21*AM21+AN21*AO21+AP21*AQ21+AR21*AS21+AT21*AU21+AV21*AW21+AX21*AY21+AZ21*BA21+BC21*BD21+BF21*BG21+BI21*BJ21+BL21*BM21+BO21*BP21+BR21*BS21+BU21*BV21+BX21*BY21+CA21*CB21</f>
        <v>5511.7</v>
      </c>
      <c r="G21" s="3">
        <f>I21+K21+M21+O21+Q21+S21+U21+W21+Y21+AA21+AC21+AE21+AG21+AI21+AK21+AM21+AO21+AQ21+AS21+AU21+AW21+AY21+BA21+BD21+BG21+BJ21+BM21+BP21+BS21+BV21+BY21+CB21</f>
        <v>62</v>
      </c>
      <c r="H21" s="4">
        <v>75</v>
      </c>
      <c r="I21" s="49">
        <v>3</v>
      </c>
      <c r="J21" s="4">
        <v>95</v>
      </c>
      <c r="K21" s="49">
        <v>5</v>
      </c>
      <c r="L21" s="4">
        <v>94</v>
      </c>
      <c r="M21" s="49">
        <v>3</v>
      </c>
      <c r="N21" s="4">
        <v>90</v>
      </c>
      <c r="O21" s="49">
        <v>2</v>
      </c>
      <c r="P21" s="4">
        <v>88</v>
      </c>
      <c r="Q21" s="49">
        <v>1</v>
      </c>
      <c r="R21" s="4">
        <v>86</v>
      </c>
      <c r="S21" s="49">
        <v>3</v>
      </c>
      <c r="T21" s="4">
        <v>99</v>
      </c>
      <c r="U21" s="49">
        <v>3</v>
      </c>
      <c r="V21" s="4">
        <v>87</v>
      </c>
      <c r="W21" s="49">
        <v>4</v>
      </c>
      <c r="X21" s="4">
        <v>90</v>
      </c>
      <c r="Y21" s="49">
        <v>3</v>
      </c>
      <c r="Z21" s="43">
        <v>89</v>
      </c>
      <c r="AA21" s="49">
        <v>4</v>
      </c>
      <c r="AB21" s="60">
        <v>69.7</v>
      </c>
      <c r="AC21" s="49">
        <v>1</v>
      </c>
      <c r="AD21" s="43">
        <v>68</v>
      </c>
      <c r="AE21" s="49">
        <v>1</v>
      </c>
      <c r="AF21" s="43">
        <v>98</v>
      </c>
      <c r="AG21" s="49">
        <v>5</v>
      </c>
      <c r="AH21" s="43">
        <v>94</v>
      </c>
      <c r="AI21" s="49">
        <v>3</v>
      </c>
      <c r="AJ21" s="43">
        <v>87</v>
      </c>
      <c r="AK21" s="49">
        <v>4</v>
      </c>
      <c r="AL21" s="43">
        <v>83</v>
      </c>
      <c r="AM21" s="49">
        <v>3</v>
      </c>
      <c r="AN21" s="43">
        <v>87</v>
      </c>
      <c r="AO21" s="49">
        <v>1</v>
      </c>
      <c r="AP21" s="43">
        <v>94</v>
      </c>
      <c r="AQ21" s="49">
        <v>2</v>
      </c>
      <c r="AR21" s="43">
        <v>87</v>
      </c>
      <c r="AS21" s="49">
        <v>3</v>
      </c>
      <c r="AT21" s="63">
        <v>85</v>
      </c>
      <c r="AU21" s="49">
        <v>2</v>
      </c>
      <c r="AV21" s="4"/>
      <c r="AW21" s="49"/>
      <c r="AX21" s="4">
        <v>79</v>
      </c>
      <c r="AY21" s="49">
        <v>2</v>
      </c>
      <c r="AZ21" s="4"/>
      <c r="BA21" s="49"/>
      <c r="BB21" s="4"/>
      <c r="BC21" s="4"/>
      <c r="BD21" s="49"/>
      <c r="BE21" s="4"/>
      <c r="BF21" s="4"/>
      <c r="BG21" s="49"/>
      <c r="BH21" s="4"/>
      <c r="BI21" s="4"/>
      <c r="BJ21" s="49"/>
      <c r="BK21" s="4" t="s">
        <v>416</v>
      </c>
      <c r="BL21" s="4">
        <v>87</v>
      </c>
      <c r="BM21" s="4">
        <v>2</v>
      </c>
      <c r="BN21" s="4" t="s">
        <v>405</v>
      </c>
      <c r="BO21" s="4">
        <v>94</v>
      </c>
      <c r="BP21" s="4">
        <v>2</v>
      </c>
      <c r="BQ21" s="4"/>
      <c r="BR21" s="3"/>
      <c r="BS21" s="3"/>
      <c r="BT21" s="3"/>
      <c r="BU21" s="3"/>
      <c r="BV21" s="3"/>
      <c r="BW21" s="3"/>
      <c r="BX21" s="3"/>
      <c r="BY21" s="3"/>
      <c r="BZ21" s="3"/>
      <c r="CA21" s="75"/>
      <c r="CB21" s="75"/>
    </row>
    <row r="22" spans="1:80">
      <c r="A22" s="3">
        <v>20</v>
      </c>
      <c r="B22" s="3" t="s">
        <v>57</v>
      </c>
      <c r="C22" s="3" t="s">
        <v>58</v>
      </c>
      <c r="D22" s="3">
        <v>2018110728</v>
      </c>
      <c r="E22" s="41">
        <f>F22/G22</f>
        <v>88.880327868852461</v>
      </c>
      <c r="F22" s="3">
        <f>H22*I22+J22*K22+L22*M22+N22*O22+P22*Q22+R22*S22+T22*U22+V22*W22+X22*Y22+Z22*AA22+AB22*AC22+AD22*AE22+AF22*AG22+AH22*AI22+AJ22*AK22+AL22*AM22+AN22*AO22+AP22*AQ22+AR22*AS22+AT22*AU22+AV22*AW22+AX22*AY22+AZ22*BA22+BC22*BD22+BF22*BG22+BI22*BJ22+BL22*BM22+BO22*BP22+BR22*BS22+BU22*BV22+BX22*BY22+CA22*CB22</f>
        <v>5421.7</v>
      </c>
      <c r="G22" s="3">
        <f>I22+K22+M22+O22+Q22+S22+U22+W22+Y22+AA22+AC22+AE22+AG22+AI22+AK22+AM22+AO22+AQ22+AS22+AU22+AW22+AY22+BA22+BD22+BG22+BJ22+BM22+BP22+BS22+BV22+BY22+CB22</f>
        <v>61</v>
      </c>
      <c r="H22" s="4">
        <v>94</v>
      </c>
      <c r="I22" s="49">
        <v>3</v>
      </c>
      <c r="J22" s="4">
        <v>76</v>
      </c>
      <c r="K22" s="49">
        <v>5</v>
      </c>
      <c r="L22" s="4">
        <v>86</v>
      </c>
      <c r="M22" s="49">
        <v>3</v>
      </c>
      <c r="N22" s="4">
        <v>95</v>
      </c>
      <c r="O22" s="49">
        <v>2</v>
      </c>
      <c r="P22" s="4">
        <v>89</v>
      </c>
      <c r="Q22" s="49">
        <v>1</v>
      </c>
      <c r="R22" s="4">
        <v>89</v>
      </c>
      <c r="S22" s="49">
        <v>3</v>
      </c>
      <c r="T22" s="4">
        <v>94</v>
      </c>
      <c r="U22" s="49">
        <v>3</v>
      </c>
      <c r="V22" s="4">
        <v>86</v>
      </c>
      <c r="W22" s="49">
        <v>4</v>
      </c>
      <c r="X22" s="4">
        <v>86</v>
      </c>
      <c r="Y22" s="49">
        <v>3</v>
      </c>
      <c r="Z22" s="4">
        <v>92</v>
      </c>
      <c r="AA22" s="49">
        <v>4</v>
      </c>
      <c r="AB22" s="57">
        <v>87.7</v>
      </c>
      <c r="AC22" s="49">
        <v>1</v>
      </c>
      <c r="AD22" s="4">
        <v>85</v>
      </c>
      <c r="AE22" s="49">
        <v>2</v>
      </c>
      <c r="AF22" s="4">
        <v>98</v>
      </c>
      <c r="AG22" s="49">
        <v>5</v>
      </c>
      <c r="AH22" s="4">
        <v>96</v>
      </c>
      <c r="AI22" s="49">
        <v>3</v>
      </c>
      <c r="AJ22" s="4">
        <v>85</v>
      </c>
      <c r="AK22" s="49">
        <v>4</v>
      </c>
      <c r="AL22" s="4">
        <v>83</v>
      </c>
      <c r="AM22" s="49">
        <v>3</v>
      </c>
      <c r="AN22" s="4">
        <v>95</v>
      </c>
      <c r="AO22" s="49">
        <v>1</v>
      </c>
      <c r="AP22" s="4">
        <v>88</v>
      </c>
      <c r="AQ22" s="49">
        <v>2</v>
      </c>
      <c r="AR22" s="4">
        <v>90</v>
      </c>
      <c r="AS22" s="49">
        <v>3</v>
      </c>
      <c r="AT22" s="4">
        <v>82</v>
      </c>
      <c r="AU22" s="49">
        <v>2</v>
      </c>
      <c r="AV22" s="4">
        <v>0</v>
      </c>
      <c r="AW22" s="49">
        <v>0</v>
      </c>
      <c r="AX22" s="4">
        <v>0</v>
      </c>
      <c r="AY22" s="49">
        <v>0</v>
      </c>
      <c r="AZ22" s="4">
        <v>0</v>
      </c>
      <c r="BA22" s="49">
        <v>0</v>
      </c>
      <c r="BB22" s="36"/>
      <c r="BC22" s="4"/>
      <c r="BD22" s="49"/>
      <c r="BE22" s="36"/>
      <c r="BF22" s="4"/>
      <c r="BG22" s="49"/>
      <c r="BH22" s="4"/>
      <c r="BI22" s="4"/>
      <c r="BJ22" s="49"/>
      <c r="BK22" s="4" t="s">
        <v>417</v>
      </c>
      <c r="BL22" s="4">
        <v>95</v>
      </c>
      <c r="BM22" s="4">
        <v>2</v>
      </c>
      <c r="BN22" s="4" t="s">
        <v>401</v>
      </c>
      <c r="BO22" s="4">
        <v>92</v>
      </c>
      <c r="BP22" s="4">
        <v>2</v>
      </c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</row>
    <row r="23" spans="1:80">
      <c r="A23" s="3">
        <v>21</v>
      </c>
      <c r="B23" s="3" t="s">
        <v>45</v>
      </c>
      <c r="C23" s="3" t="s">
        <v>11</v>
      </c>
      <c r="D23" s="3">
        <v>2018110583</v>
      </c>
      <c r="E23" s="41">
        <f>F23/G23</f>
        <v>88.858333333333334</v>
      </c>
      <c r="F23" s="3">
        <f>H23*I23+J23*K23+L23*M23+N23*O23+P23*Q23+R23*S23+T23*U23+V23*W23+X23*Y23+Z23*AA23+AB23*AC23+AD23*AE23+AF23*AG23+AH23*AI23+AJ23*AK23+AL23*AM23+AN23*AO23+AP23*AQ23+AR23*AS23+AT23*AU23+AV23*AW23+AX23*AY23+AZ23*BA23+BC23*BD23+BF23*BG23+BI23*BJ23+BL23*BM23+BO23*BP23+BR23*BS23+BU23*BV23+BX23*BY23+CA23*CB23</f>
        <v>5331.5</v>
      </c>
      <c r="G23" s="3">
        <f>I23+K23+M23+O23+Q23+S23+U23+W23+Y23+AA23+AC23+AE23+AG23+AI23+AK23+AM23+AO23+AQ23+AS23+AU23+AW23+AY23+BA23+BD23+BG23+BJ23+BM23+BP23+BS23+BV23+BY23+CB23</f>
        <v>60</v>
      </c>
      <c r="H23" s="4">
        <v>90</v>
      </c>
      <c r="I23" s="49">
        <v>3</v>
      </c>
      <c r="J23" s="4">
        <v>92</v>
      </c>
      <c r="K23" s="49">
        <v>5</v>
      </c>
      <c r="L23" s="4">
        <v>92</v>
      </c>
      <c r="M23" s="49">
        <v>3</v>
      </c>
      <c r="N23" s="4">
        <v>94</v>
      </c>
      <c r="O23" s="49">
        <v>2</v>
      </c>
      <c r="P23" s="4">
        <v>95</v>
      </c>
      <c r="Q23" s="49">
        <v>1</v>
      </c>
      <c r="R23" s="4">
        <v>93</v>
      </c>
      <c r="S23" s="49">
        <v>3</v>
      </c>
      <c r="T23" s="4">
        <v>95</v>
      </c>
      <c r="U23" s="49">
        <v>3</v>
      </c>
      <c r="V23" s="4">
        <v>92</v>
      </c>
      <c r="W23" s="49">
        <v>4</v>
      </c>
      <c r="X23" s="4">
        <v>81</v>
      </c>
      <c r="Y23" s="49">
        <v>3</v>
      </c>
      <c r="Z23" s="4">
        <v>94</v>
      </c>
      <c r="AA23" s="49">
        <v>4</v>
      </c>
      <c r="AB23" s="57">
        <v>76.5</v>
      </c>
      <c r="AC23" s="49">
        <v>1</v>
      </c>
      <c r="AD23" s="4">
        <v>86</v>
      </c>
      <c r="AE23" s="49">
        <v>1</v>
      </c>
      <c r="AF23" s="4">
        <v>98</v>
      </c>
      <c r="AG23" s="49">
        <v>5</v>
      </c>
      <c r="AH23" s="4">
        <v>81</v>
      </c>
      <c r="AI23" s="49">
        <v>3</v>
      </c>
      <c r="AJ23" s="4">
        <v>78</v>
      </c>
      <c r="AK23" s="49">
        <v>4</v>
      </c>
      <c r="AL23" s="4">
        <v>90</v>
      </c>
      <c r="AM23" s="49">
        <v>3</v>
      </c>
      <c r="AN23" s="4">
        <v>88</v>
      </c>
      <c r="AO23" s="49">
        <v>1</v>
      </c>
      <c r="AP23" s="4">
        <v>94</v>
      </c>
      <c r="AQ23" s="49">
        <v>2</v>
      </c>
      <c r="AR23" s="4">
        <v>80</v>
      </c>
      <c r="AS23" s="49">
        <v>3</v>
      </c>
      <c r="AT23" s="4">
        <v>89</v>
      </c>
      <c r="AU23" s="49">
        <v>2</v>
      </c>
      <c r="AV23" s="4">
        <v>0</v>
      </c>
      <c r="AW23" s="49">
        <v>0</v>
      </c>
      <c r="AX23" s="4">
        <v>71</v>
      </c>
      <c r="AY23" s="49">
        <v>2</v>
      </c>
      <c r="AZ23" s="4">
        <v>0</v>
      </c>
      <c r="BA23" s="49">
        <v>0</v>
      </c>
      <c r="BB23" s="4"/>
      <c r="BC23" s="4"/>
      <c r="BD23" s="49"/>
      <c r="BE23" s="4"/>
      <c r="BF23" s="4"/>
      <c r="BG23" s="49"/>
      <c r="BH23" s="4">
        <v>0</v>
      </c>
      <c r="BI23" s="4">
        <v>0</v>
      </c>
      <c r="BJ23" s="49">
        <v>0</v>
      </c>
      <c r="BK23" s="4" t="s">
        <v>418</v>
      </c>
      <c r="BL23" s="4">
        <v>89</v>
      </c>
      <c r="BM23" s="4">
        <v>2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</row>
    <row r="24" spans="1:80">
      <c r="A24" s="3">
        <v>22</v>
      </c>
      <c r="B24" s="33" t="s">
        <v>65</v>
      </c>
      <c r="C24" s="3" t="s">
        <v>66</v>
      </c>
      <c r="D24" s="3">
        <v>2018111253</v>
      </c>
      <c r="E24" s="46">
        <f>F24/G24</f>
        <v>88.768749999999997</v>
      </c>
      <c r="F24" s="3">
        <f>H24*I24+J24*K24+L24*M24+N24*O24+P24*Q24+R24*S24+T24*U24+V24*W24+X24*Y24+Z24*AA24+AB24*AC24+AD24*AE24+AF24*AG24+AH24*AI24+AJ24*AK24+AL24*AM24+AN24*AO24+AP24*AQ24+AR24*AS24+AT24*AU24+AV24*AW24+AX24*AY24+AZ24*BA24+BC24*BD24+BF24*BG24+BI24*BJ24+BL24*BM24+BO24*BP24+BR24*BS24+BU24*BV24+BX24*BY24+CA24*CB24</f>
        <v>5681.2</v>
      </c>
      <c r="G24" s="3">
        <f>I24+K24+M24+O24+Q24+S24+U24+W24+Y24+AA24+AC24+AE24+AG24+AI24+AK24+AM24+AO24+AQ24+AS24+AU24+AW24+AY24+BA24+BD24+BG24+BJ24+BM24+BP24+BS24+BV24+BY24+CB24</f>
        <v>64</v>
      </c>
      <c r="H24" s="4">
        <v>90</v>
      </c>
      <c r="I24" s="49">
        <v>3</v>
      </c>
      <c r="J24" s="4">
        <v>93</v>
      </c>
      <c r="K24" s="49">
        <v>5</v>
      </c>
      <c r="L24" s="4">
        <v>87</v>
      </c>
      <c r="M24" s="49">
        <v>3</v>
      </c>
      <c r="N24" s="4">
        <v>92</v>
      </c>
      <c r="O24" s="49">
        <v>2</v>
      </c>
      <c r="P24" s="4">
        <v>86</v>
      </c>
      <c r="Q24" s="49">
        <v>1</v>
      </c>
      <c r="R24" s="4">
        <v>81</v>
      </c>
      <c r="S24" s="49">
        <v>3</v>
      </c>
      <c r="T24" s="4">
        <v>99</v>
      </c>
      <c r="U24" s="49">
        <v>3</v>
      </c>
      <c r="V24" s="4">
        <v>86</v>
      </c>
      <c r="W24" s="49">
        <v>4</v>
      </c>
      <c r="X24" s="4">
        <v>87</v>
      </c>
      <c r="Y24" s="49">
        <v>3</v>
      </c>
      <c r="Z24" s="4">
        <v>95</v>
      </c>
      <c r="AA24" s="49">
        <v>4</v>
      </c>
      <c r="AB24" s="57">
        <v>79.2</v>
      </c>
      <c r="AC24" s="49">
        <v>1</v>
      </c>
      <c r="AD24" s="4">
        <v>76</v>
      </c>
      <c r="AE24" s="49">
        <v>1</v>
      </c>
      <c r="AF24" s="4">
        <v>96</v>
      </c>
      <c r="AG24" s="49">
        <v>5</v>
      </c>
      <c r="AH24" s="4">
        <v>100</v>
      </c>
      <c r="AI24" s="49">
        <v>3</v>
      </c>
      <c r="AJ24" s="4">
        <v>86</v>
      </c>
      <c r="AK24" s="49">
        <v>4</v>
      </c>
      <c r="AL24" s="4">
        <v>89</v>
      </c>
      <c r="AM24" s="49">
        <v>3</v>
      </c>
      <c r="AN24" s="4">
        <v>86</v>
      </c>
      <c r="AO24" s="49">
        <v>1</v>
      </c>
      <c r="AP24" s="4">
        <v>92</v>
      </c>
      <c r="AQ24" s="49">
        <v>2</v>
      </c>
      <c r="AR24" s="4">
        <v>72</v>
      </c>
      <c r="AS24" s="49">
        <v>3</v>
      </c>
      <c r="AT24" s="4">
        <v>77</v>
      </c>
      <c r="AU24" s="49">
        <v>2</v>
      </c>
      <c r="AV24" s="4">
        <v>0</v>
      </c>
      <c r="AW24" s="49">
        <v>0</v>
      </c>
      <c r="AX24" s="4">
        <v>74</v>
      </c>
      <c r="AY24" s="49">
        <v>2</v>
      </c>
      <c r="AZ24" s="4">
        <v>0</v>
      </c>
      <c r="BA24" s="49">
        <v>0</v>
      </c>
      <c r="BB24" s="4"/>
      <c r="BC24" s="4"/>
      <c r="BD24" s="49"/>
      <c r="BE24" s="4"/>
      <c r="BF24" s="4"/>
      <c r="BG24" s="49"/>
      <c r="BH24" s="4"/>
      <c r="BI24" s="4"/>
      <c r="BJ24" s="49"/>
      <c r="BK24" s="4" t="s">
        <v>391</v>
      </c>
      <c r="BL24" s="4">
        <v>92</v>
      </c>
      <c r="BM24" s="49">
        <v>2</v>
      </c>
      <c r="BN24" s="4" t="s">
        <v>419</v>
      </c>
      <c r="BO24" s="4">
        <v>86</v>
      </c>
      <c r="BP24" s="49">
        <v>2</v>
      </c>
      <c r="BQ24" s="4" t="s">
        <v>420</v>
      </c>
      <c r="BR24" s="4">
        <v>100</v>
      </c>
      <c r="BS24" s="49">
        <v>2</v>
      </c>
      <c r="BT24" s="4"/>
      <c r="BU24" s="4"/>
      <c r="BV24" s="4"/>
      <c r="BW24" s="4"/>
      <c r="BX24" s="4"/>
      <c r="BY24" s="4"/>
      <c r="BZ24" s="4"/>
      <c r="CA24" s="4"/>
      <c r="CB24" s="4"/>
    </row>
    <row r="25" spans="1:80">
      <c r="A25" s="3">
        <v>23</v>
      </c>
      <c r="B25" s="3" t="s">
        <v>39</v>
      </c>
      <c r="C25" s="3" t="s">
        <v>40</v>
      </c>
      <c r="D25" s="3">
        <v>2018110698</v>
      </c>
      <c r="E25" s="41">
        <f>F25/G25</f>
        <v>88.648333333333326</v>
      </c>
      <c r="F25" s="3">
        <f>H25*I25+J25*K25+L25*M25+N25*O25+P25*Q25+R25*S25+T25*U25+V25*W25+X25*Y25+Z25*AA25+AB25*AC25+AD25*AE25+AF25*AG25+AH25*AI25+AJ25*AK25+AL25*AM25+AN25*AO25+AP25*AQ25+AR25*AS25+AT25*AU25+AV25*AW25+AX25*AY25+AZ25*BA25+BC25*BD25+BF25*BG25+BI25*BJ25+BL25*BM25+BO25*BP25+BR25*BS25+BU25*BV25+BX25*BY25+CA25*CB25</f>
        <v>5318.9</v>
      </c>
      <c r="G25" s="3">
        <f>I25+K25+M25+O25+Q25+S25+U25+W25+Y25+AA25+AC25+AE25+AG25+AI25+AK25+AM25+AO25+AQ25+AS25+AU25+AW25+AY25+BA25+BD25+BG25+BJ25+BM25+BP25+BS25+BV25+BY25+CB25</f>
        <v>60</v>
      </c>
      <c r="H25" s="4">
        <v>95</v>
      </c>
      <c r="I25" s="49">
        <v>3</v>
      </c>
      <c r="J25" s="4">
        <v>91</v>
      </c>
      <c r="K25" s="49">
        <v>5</v>
      </c>
      <c r="L25" s="4">
        <v>86</v>
      </c>
      <c r="M25" s="49">
        <v>3</v>
      </c>
      <c r="N25" s="4">
        <v>92</v>
      </c>
      <c r="O25" s="49">
        <v>2</v>
      </c>
      <c r="P25" s="4">
        <v>91</v>
      </c>
      <c r="Q25" s="49">
        <v>1</v>
      </c>
      <c r="R25" s="4">
        <v>83</v>
      </c>
      <c r="S25" s="49">
        <v>3</v>
      </c>
      <c r="T25" s="4">
        <v>86</v>
      </c>
      <c r="U25" s="49">
        <v>3</v>
      </c>
      <c r="V25" s="4">
        <v>89</v>
      </c>
      <c r="W25" s="49">
        <v>4</v>
      </c>
      <c r="X25" s="4">
        <v>84</v>
      </c>
      <c r="Y25" s="49">
        <v>3</v>
      </c>
      <c r="Z25" s="4">
        <v>94</v>
      </c>
      <c r="AA25" s="49">
        <v>4</v>
      </c>
      <c r="AB25" s="57">
        <v>84.9</v>
      </c>
      <c r="AC25" s="49">
        <v>1</v>
      </c>
      <c r="AD25" s="4">
        <v>93</v>
      </c>
      <c r="AE25" s="49">
        <v>1</v>
      </c>
      <c r="AF25" s="4">
        <v>81</v>
      </c>
      <c r="AG25" s="49">
        <v>5</v>
      </c>
      <c r="AH25" s="4">
        <v>96</v>
      </c>
      <c r="AI25" s="49">
        <v>3</v>
      </c>
      <c r="AJ25" s="4">
        <v>97</v>
      </c>
      <c r="AK25" s="49">
        <v>4</v>
      </c>
      <c r="AL25" s="4">
        <v>87</v>
      </c>
      <c r="AM25" s="49">
        <v>3</v>
      </c>
      <c r="AN25" s="4">
        <v>90</v>
      </c>
      <c r="AO25" s="49">
        <v>1</v>
      </c>
      <c r="AP25" s="4">
        <v>90</v>
      </c>
      <c r="AQ25" s="49">
        <v>2</v>
      </c>
      <c r="AR25" s="4">
        <v>75</v>
      </c>
      <c r="AS25" s="49">
        <v>3</v>
      </c>
      <c r="AT25" s="4">
        <v>87</v>
      </c>
      <c r="AU25" s="49">
        <v>2</v>
      </c>
      <c r="AV25" s="4">
        <v>0</v>
      </c>
      <c r="AW25" s="49">
        <v>0</v>
      </c>
      <c r="AX25" s="4">
        <v>0</v>
      </c>
      <c r="AY25" s="49">
        <v>0</v>
      </c>
      <c r="AZ25" s="4">
        <v>0</v>
      </c>
      <c r="BA25" s="49">
        <v>0</v>
      </c>
      <c r="BB25" s="4"/>
      <c r="BC25" s="4">
        <v>0</v>
      </c>
      <c r="BD25" s="49">
        <v>0</v>
      </c>
      <c r="BE25" s="4"/>
      <c r="BF25" s="4">
        <v>0</v>
      </c>
      <c r="BG25" s="49">
        <v>0</v>
      </c>
      <c r="BH25" s="4"/>
      <c r="BI25" s="4">
        <v>0</v>
      </c>
      <c r="BJ25" s="49">
        <v>0</v>
      </c>
      <c r="BK25" s="4" t="s">
        <v>392</v>
      </c>
      <c r="BL25" s="4">
        <v>97</v>
      </c>
      <c r="BM25" s="4">
        <v>2</v>
      </c>
      <c r="BN25" s="4" t="s">
        <v>394</v>
      </c>
      <c r="BO25" s="4">
        <v>86</v>
      </c>
      <c r="BP25" s="4">
        <v>2</v>
      </c>
      <c r="BQ25" s="4"/>
      <c r="BR25" s="4">
        <v>0</v>
      </c>
      <c r="BS25" s="4">
        <v>0</v>
      </c>
      <c r="BT25" s="4"/>
      <c r="BU25" s="4">
        <v>0</v>
      </c>
      <c r="BV25" s="4">
        <v>0</v>
      </c>
      <c r="BW25" s="4"/>
      <c r="BX25" s="4">
        <v>0</v>
      </c>
      <c r="BY25" s="4">
        <v>0</v>
      </c>
      <c r="BZ25" s="4"/>
      <c r="CA25" s="4">
        <v>0</v>
      </c>
      <c r="CB25" s="4">
        <v>0</v>
      </c>
    </row>
    <row r="26" spans="1:80">
      <c r="A26" s="3">
        <v>24</v>
      </c>
      <c r="B26" s="3" t="s">
        <v>91</v>
      </c>
      <c r="C26" s="3" t="s">
        <v>68</v>
      </c>
      <c r="D26" s="3">
        <v>2018111194</v>
      </c>
      <c r="E26" s="41">
        <f>F26/G26</f>
        <v>88.638709677419357</v>
      </c>
      <c r="F26" s="3">
        <f>H26*I26+J26*K26+L26*M26+N26*O26+P26*Q26+R26*S26+T26*U26+V26*W26+X26*Y26+Z26*AA26+AB26*AC26+AD26*AE26+AF26*AG26+AH26*AI26+AJ26*AK26+AL26*AM26+AN26*AO26+AP26*AQ26+AR26*AS26+AT26*AU26+AV26*AW26+AX26*AY26+AZ26*BA26+BC26*BD26+BF26*BG26+BI26*BJ26+BL26*BM26+BO26*BP26+BR26*BS26+BU26*BV26+BX26*BY26+CA26*CB26</f>
        <v>5495.6</v>
      </c>
      <c r="G26" s="3">
        <f>I26+K26+M26+O26+Q26+S26+U26+W26+Y26+AA26+AC26+AE26+AG26+AI26+AK26+AM26+AO26+AQ26+AS26+AU26+AW26+AY26+BA26+BD26+BG26+BJ26+BM26+BP26+BS26+BV26+BY26+CB26</f>
        <v>62</v>
      </c>
      <c r="H26" s="4">
        <v>75</v>
      </c>
      <c r="I26" s="49">
        <v>3</v>
      </c>
      <c r="J26" s="4">
        <v>95</v>
      </c>
      <c r="K26" s="49">
        <v>5</v>
      </c>
      <c r="L26" s="4">
        <v>84</v>
      </c>
      <c r="M26" s="49">
        <v>3</v>
      </c>
      <c r="N26" s="4">
        <v>95</v>
      </c>
      <c r="O26" s="49">
        <v>2</v>
      </c>
      <c r="P26" s="4">
        <v>93</v>
      </c>
      <c r="Q26" s="49">
        <v>1</v>
      </c>
      <c r="R26" s="4">
        <v>94</v>
      </c>
      <c r="S26" s="49">
        <v>3</v>
      </c>
      <c r="T26" s="4">
        <v>98</v>
      </c>
      <c r="U26" s="49">
        <v>3</v>
      </c>
      <c r="V26" s="4">
        <v>89</v>
      </c>
      <c r="W26" s="49">
        <v>4</v>
      </c>
      <c r="X26" s="4">
        <v>77</v>
      </c>
      <c r="Y26" s="49">
        <v>3</v>
      </c>
      <c r="Z26" s="4">
        <v>94</v>
      </c>
      <c r="AA26" s="49">
        <v>4</v>
      </c>
      <c r="AB26" s="57">
        <v>78.599999999999994</v>
      </c>
      <c r="AC26" s="49">
        <v>1</v>
      </c>
      <c r="AD26" s="4">
        <v>82</v>
      </c>
      <c r="AE26" s="49">
        <v>1</v>
      </c>
      <c r="AF26" s="4">
        <v>95</v>
      </c>
      <c r="AG26" s="49">
        <v>5</v>
      </c>
      <c r="AH26" s="4">
        <v>89</v>
      </c>
      <c r="AI26" s="49">
        <v>3</v>
      </c>
      <c r="AJ26" s="4">
        <v>86</v>
      </c>
      <c r="AK26" s="49">
        <v>4</v>
      </c>
      <c r="AL26" s="4">
        <v>87</v>
      </c>
      <c r="AM26" s="49">
        <v>3</v>
      </c>
      <c r="AN26" s="4">
        <v>83</v>
      </c>
      <c r="AO26" s="49">
        <v>1</v>
      </c>
      <c r="AP26" s="4">
        <v>90</v>
      </c>
      <c r="AQ26" s="49">
        <v>2</v>
      </c>
      <c r="AR26" s="4">
        <v>93</v>
      </c>
      <c r="AS26" s="49">
        <v>3</v>
      </c>
      <c r="AT26" s="4">
        <v>81</v>
      </c>
      <c r="AU26" s="49">
        <v>2</v>
      </c>
      <c r="AV26" s="4">
        <v>0</v>
      </c>
      <c r="AW26" s="49">
        <v>0</v>
      </c>
      <c r="AX26" s="4">
        <v>83</v>
      </c>
      <c r="AY26" s="49">
        <v>2</v>
      </c>
      <c r="AZ26" s="4">
        <v>0</v>
      </c>
      <c r="BA26" s="49">
        <v>0</v>
      </c>
      <c r="BB26" s="4"/>
      <c r="BC26" s="4"/>
      <c r="BD26" s="49"/>
      <c r="BE26" s="4"/>
      <c r="BF26" s="4"/>
      <c r="BG26" s="49"/>
      <c r="BH26" s="4"/>
      <c r="BI26" s="4"/>
      <c r="BJ26" s="49"/>
      <c r="BK26" s="4" t="s">
        <v>409</v>
      </c>
      <c r="BL26" s="4">
        <v>79</v>
      </c>
      <c r="BM26" s="4">
        <v>2</v>
      </c>
      <c r="BN26" s="4" t="s">
        <v>397</v>
      </c>
      <c r="BO26" s="4">
        <v>93</v>
      </c>
      <c r="BP26" s="4">
        <v>2</v>
      </c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</row>
    <row r="27" spans="1:80">
      <c r="A27" s="3">
        <v>25</v>
      </c>
      <c r="B27" s="3" t="s">
        <v>37</v>
      </c>
      <c r="C27" s="3" t="s">
        <v>38</v>
      </c>
      <c r="D27" s="3">
        <v>2018110792</v>
      </c>
      <c r="E27" s="41">
        <f>F27/G27</f>
        <v>88.540983606557376</v>
      </c>
      <c r="F27" s="3">
        <f>H27*I27+J27*K27+L27*M27+N27*O27+P27*Q27+R27*S27+T27*U27+V27*W27+X27*Y27+Z27*AA27+AB27*AC27+AD27*AE27+AF27*AG27+AH27*AI27+AJ27*AK27+AL27*AM27+AN27*AO27+AP27*AQ27+AR27*AS27+AT27*AU27+AV27*AW27+AX27*AY27+AZ27*BA27+BC27*BD27+BF27*BG27+BI27*BJ27+BL27*BM27+BO27*BP27+BR27*BS27+BU27*BV27+BX27*BY27+CA27*CB27</f>
        <v>5401</v>
      </c>
      <c r="G27" s="3">
        <f>I27+K27+M27+O27+Q27+S27+U27+W27+Y27+AA27+AC27+AE27+AG27+AI27+AK27+AM27+AO27+AQ27+AS27+AU27+AW27+AY27+BA27+BD27+BG27+BJ27+BM27+BP27+BS27+BV27+BY27+CB27</f>
        <v>61</v>
      </c>
      <c r="H27" s="4">
        <v>76</v>
      </c>
      <c r="I27" s="49">
        <v>3</v>
      </c>
      <c r="J27" s="4">
        <v>90</v>
      </c>
      <c r="K27" s="49">
        <v>5</v>
      </c>
      <c r="L27" s="4">
        <v>95</v>
      </c>
      <c r="M27" s="49">
        <v>3</v>
      </c>
      <c r="N27" s="4">
        <v>96</v>
      </c>
      <c r="O27" s="49">
        <v>2</v>
      </c>
      <c r="P27" s="4">
        <v>94</v>
      </c>
      <c r="Q27" s="49">
        <v>1</v>
      </c>
      <c r="R27" s="4">
        <v>92</v>
      </c>
      <c r="S27" s="49">
        <v>3</v>
      </c>
      <c r="T27" s="4">
        <v>91</v>
      </c>
      <c r="U27" s="49">
        <v>3</v>
      </c>
      <c r="V27" s="4">
        <v>82</v>
      </c>
      <c r="W27" s="49">
        <v>4</v>
      </c>
      <c r="X27" s="4">
        <v>90</v>
      </c>
      <c r="Y27" s="49">
        <v>3</v>
      </c>
      <c r="Z27" s="4">
        <v>89</v>
      </c>
      <c r="AA27" s="49">
        <v>4</v>
      </c>
      <c r="AB27" s="57">
        <v>92</v>
      </c>
      <c r="AC27" s="49">
        <v>1</v>
      </c>
      <c r="AD27" s="4">
        <v>93</v>
      </c>
      <c r="AE27" s="49">
        <v>1</v>
      </c>
      <c r="AF27" s="4">
        <v>94</v>
      </c>
      <c r="AG27" s="49">
        <v>5</v>
      </c>
      <c r="AH27" s="4">
        <v>79</v>
      </c>
      <c r="AI27" s="49">
        <v>3</v>
      </c>
      <c r="AJ27" s="4">
        <v>76</v>
      </c>
      <c r="AK27" s="49">
        <v>4</v>
      </c>
      <c r="AL27" s="4">
        <v>90</v>
      </c>
      <c r="AM27" s="49">
        <v>3</v>
      </c>
      <c r="AN27" s="4">
        <v>91</v>
      </c>
      <c r="AO27" s="49">
        <v>1</v>
      </c>
      <c r="AP27" s="4">
        <v>92</v>
      </c>
      <c r="AQ27" s="49">
        <v>2</v>
      </c>
      <c r="AR27" s="4">
        <v>91</v>
      </c>
      <c r="AS27" s="49">
        <v>3</v>
      </c>
      <c r="AT27" s="4">
        <v>80</v>
      </c>
      <c r="AU27" s="49">
        <v>2</v>
      </c>
      <c r="AV27" s="4">
        <v>95</v>
      </c>
      <c r="AW27" s="49">
        <v>3</v>
      </c>
      <c r="AX27" s="4"/>
      <c r="AY27" s="49"/>
      <c r="AZ27" s="4"/>
      <c r="BA27" s="49"/>
      <c r="BB27" s="4"/>
      <c r="BC27" s="4"/>
      <c r="BD27" s="49"/>
      <c r="BE27" s="4"/>
      <c r="BF27" s="4"/>
      <c r="BG27" s="49"/>
      <c r="BH27" s="4"/>
      <c r="BI27" s="4"/>
      <c r="BJ27" s="49"/>
      <c r="BK27" s="4" t="s">
        <v>413</v>
      </c>
      <c r="BL27" s="4">
        <v>95</v>
      </c>
      <c r="BM27" s="4">
        <v>2</v>
      </c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</row>
    <row r="28" spans="1:80">
      <c r="A28" s="3">
        <v>26</v>
      </c>
      <c r="B28" s="3" t="s">
        <v>35</v>
      </c>
      <c r="C28" s="3" t="s">
        <v>9</v>
      </c>
      <c r="D28" s="3">
        <v>2018111043</v>
      </c>
      <c r="E28" s="41">
        <f>F28/G28</f>
        <v>88.4</v>
      </c>
      <c r="F28" s="3">
        <f>H28*I28+J28*K28+L28*M28+N28*O28+P28*Q28+R28*S28+T28*U28+V28*W28+X28*Y28+Z28*AA28+AB28*AC28+AD28*AE28+AF28*AG28+AH28*AI28+AJ28*AK28+AL28*AM28+AN28*AO28+AP28*AQ28+AR28*AS28+AT28*AU28+AV28*AW28+AX28*AY28+AZ28*BA28+BC28*BD28+BF28*BG28+BI28*BJ28+BL28*BM28+BO28*BP28+BR28*BS28+BU28*BV28+BX28*BY28+CA28*CB28</f>
        <v>5304</v>
      </c>
      <c r="G28" s="3">
        <f>I28+K28+M28+O28+Q28+S28+U28+W28+Y28+AA28+AC28+AE28+AG28+AI28+AK28+AM28+AO28+AQ28+AS28+AU28+AW28+AY28+BA28+BD28+BG28+BJ28+BM28+BP28+BS28+BV28+BY28+CB28</f>
        <v>60</v>
      </c>
      <c r="H28" s="3">
        <v>90</v>
      </c>
      <c r="I28" s="51">
        <v>3</v>
      </c>
      <c r="J28" s="3">
        <v>94</v>
      </c>
      <c r="K28" s="51">
        <v>5</v>
      </c>
      <c r="L28" s="3">
        <v>90</v>
      </c>
      <c r="M28" s="51">
        <v>3</v>
      </c>
      <c r="N28" s="3">
        <v>93</v>
      </c>
      <c r="O28" s="51">
        <v>2</v>
      </c>
      <c r="P28" s="3">
        <v>95</v>
      </c>
      <c r="Q28" s="51">
        <v>1</v>
      </c>
      <c r="R28" s="3">
        <v>95</v>
      </c>
      <c r="S28" s="51">
        <v>3</v>
      </c>
      <c r="T28" s="3">
        <v>96</v>
      </c>
      <c r="U28" s="51">
        <v>3</v>
      </c>
      <c r="V28" s="3">
        <v>89</v>
      </c>
      <c r="W28" s="51">
        <v>4</v>
      </c>
      <c r="X28" s="3">
        <v>81</v>
      </c>
      <c r="Y28" s="51">
        <v>3</v>
      </c>
      <c r="Z28" s="3">
        <v>89</v>
      </c>
      <c r="AA28" s="51">
        <v>4</v>
      </c>
      <c r="AB28" s="56">
        <v>82</v>
      </c>
      <c r="AC28" s="51">
        <v>1</v>
      </c>
      <c r="AD28" s="3">
        <v>90</v>
      </c>
      <c r="AE28" s="51">
        <v>1</v>
      </c>
      <c r="AF28" s="3">
        <v>81</v>
      </c>
      <c r="AG28" s="51">
        <v>5</v>
      </c>
      <c r="AH28" s="3">
        <v>95</v>
      </c>
      <c r="AI28" s="51">
        <v>3</v>
      </c>
      <c r="AJ28" s="3">
        <v>93</v>
      </c>
      <c r="AK28" s="51">
        <v>4</v>
      </c>
      <c r="AL28" s="3">
        <v>81</v>
      </c>
      <c r="AM28" s="51">
        <v>3</v>
      </c>
      <c r="AN28" s="3">
        <v>93</v>
      </c>
      <c r="AO28" s="51">
        <v>1</v>
      </c>
      <c r="AP28" s="3">
        <v>84</v>
      </c>
      <c r="AQ28" s="51">
        <v>2</v>
      </c>
      <c r="AR28" s="3">
        <v>87</v>
      </c>
      <c r="AS28" s="51">
        <v>3</v>
      </c>
      <c r="AT28" s="3">
        <v>78</v>
      </c>
      <c r="AU28" s="51">
        <v>2</v>
      </c>
      <c r="AV28" s="3">
        <v>0</v>
      </c>
      <c r="AW28" s="51">
        <v>0</v>
      </c>
      <c r="AX28" s="3">
        <v>0</v>
      </c>
      <c r="AY28" s="51">
        <v>0</v>
      </c>
      <c r="AZ28" s="3">
        <v>0</v>
      </c>
      <c r="BA28" s="51">
        <v>0</v>
      </c>
      <c r="BB28" s="3"/>
      <c r="BC28" s="3"/>
      <c r="BD28" s="51"/>
      <c r="BE28" s="3"/>
      <c r="BF28" s="3"/>
      <c r="BG28" s="51"/>
      <c r="BH28" s="3"/>
      <c r="BI28" s="3"/>
      <c r="BJ28" s="51"/>
      <c r="BK28" s="3" t="s">
        <v>421</v>
      </c>
      <c r="BL28" s="3">
        <v>82</v>
      </c>
      <c r="BM28" s="3">
        <v>2</v>
      </c>
      <c r="BN28" s="3" t="s">
        <v>391</v>
      </c>
      <c r="BO28" s="3">
        <v>83</v>
      </c>
      <c r="BP28" s="3">
        <v>2</v>
      </c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</row>
    <row r="29" spans="1:80">
      <c r="A29" s="3">
        <v>27</v>
      </c>
      <c r="B29" s="3" t="s">
        <v>51</v>
      </c>
      <c r="C29" s="3" t="s">
        <v>20</v>
      </c>
      <c r="D29" s="3">
        <v>2018110681</v>
      </c>
      <c r="E29" s="41">
        <f>F29/G29</f>
        <v>88.339344262295086</v>
      </c>
      <c r="F29" s="3">
        <f>H29*I29+J29*K29+L29*M29+N29*O29+P29*Q29+R29*S29+T29*U29+V29*W29+X29*Y29+Z29*AA29+AB29*AC29+AD29*AE29+AF29*AG29+AH29*AI29+AJ29*AK29+AL29*AM29+AN29*AO29+AP29*AQ29+AR29*AS29+AT29*AU29+AV29*AW29+AX29*AY29+AZ29*BA29+BC29*BD29+BF29*BG29+BI29*BJ29+BL29*BM29+BO29*BP29+BR29*BS29+BU29*BV29+BX29*BY29+CA29*CB29</f>
        <v>5388.7</v>
      </c>
      <c r="G29" s="3">
        <f>I29+K29+M29+O29+Q29+S29+U29+W29+Y29+AA29+AC29+AE29+AG29+AI29+AK29+AM29+AO29+AQ29+AS29+AU29+AW29+AY29+BA29+BD29+BG29+BJ29+BM29+BP29+BS29+BV29+BY29+CB29</f>
        <v>61</v>
      </c>
      <c r="H29" s="4">
        <v>95</v>
      </c>
      <c r="I29" s="49">
        <v>3</v>
      </c>
      <c r="J29" s="4">
        <v>88</v>
      </c>
      <c r="K29" s="49">
        <v>5</v>
      </c>
      <c r="L29" s="4">
        <v>89</v>
      </c>
      <c r="M29" s="49">
        <v>3</v>
      </c>
      <c r="N29" s="4">
        <v>87</v>
      </c>
      <c r="O29" s="49">
        <v>2</v>
      </c>
      <c r="P29" s="4">
        <v>90</v>
      </c>
      <c r="Q29" s="49">
        <v>1</v>
      </c>
      <c r="R29" s="4">
        <v>96</v>
      </c>
      <c r="S29" s="49">
        <v>3</v>
      </c>
      <c r="T29" s="4">
        <v>95</v>
      </c>
      <c r="U29" s="49">
        <v>3</v>
      </c>
      <c r="V29" s="4">
        <v>82</v>
      </c>
      <c r="W29" s="49">
        <v>4</v>
      </c>
      <c r="X29" s="4">
        <v>90</v>
      </c>
      <c r="Y29" s="49">
        <v>3</v>
      </c>
      <c r="Z29" s="4">
        <v>85</v>
      </c>
      <c r="AA29" s="49">
        <v>4</v>
      </c>
      <c r="AB29" s="57">
        <v>84.7</v>
      </c>
      <c r="AC29" s="49">
        <v>1</v>
      </c>
      <c r="AD29" s="4">
        <v>89</v>
      </c>
      <c r="AE29" s="49">
        <v>1</v>
      </c>
      <c r="AF29" s="4">
        <v>89</v>
      </c>
      <c r="AG29" s="49">
        <v>5</v>
      </c>
      <c r="AH29" s="4">
        <v>94</v>
      </c>
      <c r="AI29" s="49">
        <v>3</v>
      </c>
      <c r="AJ29" s="4">
        <v>74</v>
      </c>
      <c r="AK29" s="49">
        <v>4</v>
      </c>
      <c r="AL29" s="4">
        <v>91</v>
      </c>
      <c r="AM29" s="49">
        <v>3</v>
      </c>
      <c r="AN29" s="4">
        <v>73</v>
      </c>
      <c r="AO29" s="49">
        <v>1</v>
      </c>
      <c r="AP29" s="4">
        <v>87</v>
      </c>
      <c r="AQ29" s="49">
        <v>2</v>
      </c>
      <c r="AR29" s="4">
        <v>92</v>
      </c>
      <c r="AS29" s="49">
        <v>3</v>
      </c>
      <c r="AT29" s="4">
        <v>79</v>
      </c>
      <c r="AU29" s="49">
        <v>2</v>
      </c>
      <c r="AV29" s="4">
        <v>95</v>
      </c>
      <c r="AW29" s="49">
        <v>3</v>
      </c>
      <c r="AX29" s="4">
        <v>0</v>
      </c>
      <c r="AY29" s="49">
        <v>0</v>
      </c>
      <c r="AZ29" s="4">
        <v>0</v>
      </c>
      <c r="BA29" s="49">
        <v>0</v>
      </c>
      <c r="BB29" s="4"/>
      <c r="BC29" s="4"/>
      <c r="BD29" s="49"/>
      <c r="BE29" s="4"/>
      <c r="BF29" s="4"/>
      <c r="BG29" s="4"/>
      <c r="BH29" s="4"/>
      <c r="BI29" s="4"/>
      <c r="BJ29" s="4"/>
      <c r="BK29" s="4" t="s">
        <v>422</v>
      </c>
      <c r="BL29" s="4">
        <v>93</v>
      </c>
      <c r="BM29" s="4">
        <v>2</v>
      </c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</row>
    <row r="30" spans="1:80">
      <c r="A30" s="3">
        <v>28</v>
      </c>
      <c r="B30" s="10" t="s">
        <v>49</v>
      </c>
      <c r="C30" s="3" t="s">
        <v>13</v>
      </c>
      <c r="D30" s="10">
        <v>2018111137</v>
      </c>
      <c r="E30" s="41">
        <f>F30/G30</f>
        <v>88.308620689655172</v>
      </c>
      <c r="F30" s="3">
        <f>H30*I30+J30*K30+L30*M30+N30*O30+P30*Q30+R30*S30+T30*U30+V30*W30+X30*Y30+Z30*AA30+AB30*AC30+AD30*AE30+AF30*AG30+AH30*AI30+AJ30*AK30+AL30*AM30+AN30*AO30+AP30*AQ30+AR30*AS30+AT30*AU30+AV30*AW30+AX30*AY30+AZ30*BA30+BC30*BD30+BF30*BG30+BI30*BJ30+BL30*BM30+BO30*BP30+BR30*BS30+BU30*BV30+BX30*BY30+CA30*CB30</f>
        <v>5121.8999999999996</v>
      </c>
      <c r="G30" s="3">
        <f>I30+K30+M30+O30+Q30+S30+U30+W30+Y30+AA30+AC30+AE30+AG30+AI30+AK30+AM30+AO30+AQ30+AS30+AU30+AW30+AY30+BA30+BD30+BG30+BJ30+BM30+BP30+BS30+BV30+BY30+CB30</f>
        <v>58</v>
      </c>
      <c r="H30" s="11">
        <v>89</v>
      </c>
      <c r="I30" s="49">
        <v>3</v>
      </c>
      <c r="J30" s="11">
        <v>84</v>
      </c>
      <c r="K30" s="49">
        <v>5</v>
      </c>
      <c r="L30" s="11">
        <v>85</v>
      </c>
      <c r="M30" s="49">
        <v>3</v>
      </c>
      <c r="N30" s="11">
        <v>90</v>
      </c>
      <c r="O30" s="49">
        <v>2</v>
      </c>
      <c r="P30" s="11">
        <v>89</v>
      </c>
      <c r="Q30" s="49">
        <v>1</v>
      </c>
      <c r="R30" s="11">
        <v>85</v>
      </c>
      <c r="S30" s="49">
        <v>3</v>
      </c>
      <c r="T30" s="11">
        <v>88</v>
      </c>
      <c r="U30" s="49">
        <v>3</v>
      </c>
      <c r="V30" s="11">
        <v>87</v>
      </c>
      <c r="W30" s="49">
        <v>4</v>
      </c>
      <c r="X30" s="11">
        <v>95</v>
      </c>
      <c r="Y30" s="49">
        <v>3</v>
      </c>
      <c r="Z30" s="11">
        <v>89</v>
      </c>
      <c r="AA30" s="49">
        <v>4</v>
      </c>
      <c r="AB30" s="58">
        <v>87.9</v>
      </c>
      <c r="AC30" s="49">
        <v>1</v>
      </c>
      <c r="AD30" s="11">
        <v>83</v>
      </c>
      <c r="AE30" s="49">
        <v>1</v>
      </c>
      <c r="AF30" s="11">
        <v>86</v>
      </c>
      <c r="AG30" s="49">
        <v>5</v>
      </c>
      <c r="AH30" s="11">
        <v>94</v>
      </c>
      <c r="AI30" s="49">
        <v>3</v>
      </c>
      <c r="AJ30" s="11">
        <v>97</v>
      </c>
      <c r="AK30" s="49">
        <v>4</v>
      </c>
      <c r="AL30" s="11">
        <v>87</v>
      </c>
      <c r="AM30" s="49">
        <v>3</v>
      </c>
      <c r="AN30" s="11">
        <v>97</v>
      </c>
      <c r="AO30" s="49">
        <v>1</v>
      </c>
      <c r="AP30" s="11">
        <v>95</v>
      </c>
      <c r="AQ30" s="49">
        <v>2</v>
      </c>
      <c r="AR30" s="11">
        <v>82</v>
      </c>
      <c r="AS30" s="49">
        <v>3</v>
      </c>
      <c r="AT30" s="11">
        <v>79</v>
      </c>
      <c r="AU30" s="49">
        <v>2</v>
      </c>
      <c r="AV30" s="11"/>
      <c r="AW30" s="49"/>
      <c r="AX30" s="11"/>
      <c r="AY30" s="49"/>
      <c r="AZ30" s="11"/>
      <c r="BA30" s="49"/>
      <c r="BB30" s="11"/>
      <c r="BC30" s="11"/>
      <c r="BD30" s="49"/>
      <c r="BE30" s="11"/>
      <c r="BF30" s="11"/>
      <c r="BG30" s="49"/>
      <c r="BH30" s="11"/>
      <c r="BI30" s="11"/>
      <c r="BJ30" s="49"/>
      <c r="BK30" s="10" t="s">
        <v>391</v>
      </c>
      <c r="BL30" s="10">
        <v>90</v>
      </c>
      <c r="BM30" s="10">
        <v>2</v>
      </c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74"/>
      <c r="CB30" s="74"/>
    </row>
    <row r="31" spans="1:80">
      <c r="A31" s="3">
        <v>29</v>
      </c>
      <c r="B31" s="3" t="s">
        <v>84</v>
      </c>
      <c r="C31" s="3" t="s">
        <v>75</v>
      </c>
      <c r="D31" s="3">
        <v>2018110889</v>
      </c>
      <c r="E31" s="41">
        <f>F31/G31</f>
        <v>88.153333333333336</v>
      </c>
      <c r="F31" s="3">
        <f>H31*I31+J31*K31+L31*M31+N31*O31+P31*Q31+R31*S31+T31*U31+V31*W31+X31*Y31+Z31*AA31+AB31*AC31+AD31*AE31+AF31*AG31+AH31*AI31+AJ31*AK31+AL31*AM31+AN31*AO31+AP31*AQ31+AR31*AS31+AT31*AU31+AV31*AW31+AX31*AY31+AZ31*BA31+BC31*BD31+BF31*BG31+BI31*BJ31+BL31*BM31+BO31*BP31+BR31*BS31+BU31*BV31+BX31*BY31+CA31*CB31</f>
        <v>5289.2</v>
      </c>
      <c r="G31" s="3">
        <f>I31+K31+M31+O31+Q31+S31+U31+W31+Y31+AA31+AC31+AE31+AG31+AI31+AK31+AM31+AO31+AQ31+AS31+AU31+AW31+AY31+BA31+BD31+BG31+BJ31+BM31+BP31+BS31+BV31+BY31+CB31</f>
        <v>60</v>
      </c>
      <c r="H31" s="4">
        <v>86</v>
      </c>
      <c r="I31" s="49">
        <v>3</v>
      </c>
      <c r="J31" s="4">
        <v>92</v>
      </c>
      <c r="K31" s="49">
        <v>5</v>
      </c>
      <c r="L31" s="4">
        <v>93</v>
      </c>
      <c r="M31" s="49">
        <v>3</v>
      </c>
      <c r="N31" s="4">
        <v>94</v>
      </c>
      <c r="O31" s="49">
        <v>2</v>
      </c>
      <c r="P31" s="4">
        <v>83</v>
      </c>
      <c r="Q31" s="49">
        <v>1</v>
      </c>
      <c r="R31" s="4">
        <v>88</v>
      </c>
      <c r="S31" s="49">
        <v>3</v>
      </c>
      <c r="T31" s="4">
        <v>89</v>
      </c>
      <c r="U31" s="49">
        <v>3</v>
      </c>
      <c r="V31" s="4">
        <v>87</v>
      </c>
      <c r="W31" s="49">
        <v>4</v>
      </c>
      <c r="X31" s="4">
        <v>78</v>
      </c>
      <c r="Y31" s="49">
        <v>3</v>
      </c>
      <c r="Z31" s="4">
        <v>93</v>
      </c>
      <c r="AA31" s="49">
        <v>4</v>
      </c>
      <c r="AB31" s="57">
        <v>84.2</v>
      </c>
      <c r="AC31" s="49">
        <v>1</v>
      </c>
      <c r="AD31" s="4">
        <v>86</v>
      </c>
      <c r="AE31" s="49">
        <v>1</v>
      </c>
      <c r="AF31" s="4">
        <v>86</v>
      </c>
      <c r="AG31" s="49">
        <v>5</v>
      </c>
      <c r="AH31" s="4">
        <v>98</v>
      </c>
      <c r="AI31" s="49">
        <v>3</v>
      </c>
      <c r="AJ31" s="4">
        <v>80</v>
      </c>
      <c r="AK31" s="49">
        <v>4</v>
      </c>
      <c r="AL31" s="4">
        <v>92</v>
      </c>
      <c r="AM31" s="49">
        <v>3</v>
      </c>
      <c r="AN31" s="4">
        <v>85</v>
      </c>
      <c r="AO31" s="49">
        <v>1</v>
      </c>
      <c r="AP31" s="4">
        <v>86</v>
      </c>
      <c r="AQ31" s="49">
        <v>2</v>
      </c>
      <c r="AR31" s="4">
        <v>89</v>
      </c>
      <c r="AS31" s="49">
        <v>3</v>
      </c>
      <c r="AT31" s="4">
        <v>81</v>
      </c>
      <c r="AU31" s="49">
        <v>2</v>
      </c>
      <c r="AV31" s="4"/>
      <c r="AW31" s="49"/>
      <c r="AX31" s="4"/>
      <c r="AY31" s="49"/>
      <c r="AZ31" s="4"/>
      <c r="BA31" s="49"/>
      <c r="BB31" s="4"/>
      <c r="BC31" s="4"/>
      <c r="BD31" s="49"/>
      <c r="BE31" s="4"/>
      <c r="BF31" s="4"/>
      <c r="BG31" s="49"/>
      <c r="BH31" s="4"/>
      <c r="BI31" s="4"/>
      <c r="BJ31" s="49"/>
      <c r="BK31" s="4" t="s">
        <v>422</v>
      </c>
      <c r="BL31" s="4">
        <v>94</v>
      </c>
      <c r="BM31" s="4">
        <v>2</v>
      </c>
      <c r="BN31" s="4" t="s">
        <v>423</v>
      </c>
      <c r="BO31" s="4">
        <v>86</v>
      </c>
      <c r="BP31" s="4">
        <v>2</v>
      </c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</row>
    <row r="32" spans="1:80">
      <c r="A32" s="3">
        <v>30</v>
      </c>
      <c r="B32" s="3" t="s">
        <v>61</v>
      </c>
      <c r="C32" s="3" t="s">
        <v>30</v>
      </c>
      <c r="D32" s="3">
        <v>2018111172</v>
      </c>
      <c r="E32" s="41">
        <v>88.081000000000003</v>
      </c>
      <c r="F32" s="3">
        <f>H32*I32+J32*K32+L32*M32+N32*O32+P32*Q32+R32*S32+T32*U32+V32*W32+X32*Y32+Z32*AA32+AB32*AC32+AD32*AE32+AF32*AG32+AH32*AI32+AJ32*AK32+AL32*AM32+AN32*AO32+AP32*AQ32+AR32*AS32+AT32*AU32+AV32*AW32+AX32*AY32+AZ32*BA32+BC32*BD32+BF32*BG32+BI32*BJ32+BL32*BM32+BO32*BP32+BR32*BS32+BU32*BV32+BX32*BY32+CA32*CB32</f>
        <v>5461</v>
      </c>
      <c r="G32" s="3">
        <f>I32+K32+M32+O32+Q32+S32+U32+W32+Y32+AA32+AC32+AE32+AG32+AI32+AK32+AM32+AO32+AQ32+AS32+AU32+AW32+AY32+BA32+BD32+BG32+BJ32+BM32+BP32+BS32+BV32+BY32+CB32</f>
        <v>62</v>
      </c>
      <c r="H32" s="4">
        <v>83</v>
      </c>
      <c r="I32" s="49">
        <v>3</v>
      </c>
      <c r="J32" s="4">
        <v>90</v>
      </c>
      <c r="K32" s="49">
        <v>5</v>
      </c>
      <c r="L32" s="4">
        <v>89</v>
      </c>
      <c r="M32" s="49">
        <v>3</v>
      </c>
      <c r="N32" s="4">
        <v>93</v>
      </c>
      <c r="O32" s="49">
        <v>2</v>
      </c>
      <c r="P32" s="4">
        <v>84</v>
      </c>
      <c r="Q32" s="49">
        <v>1</v>
      </c>
      <c r="R32" s="4">
        <v>81</v>
      </c>
      <c r="S32" s="49">
        <v>3</v>
      </c>
      <c r="T32" s="4">
        <v>83</v>
      </c>
      <c r="U32" s="49">
        <v>3</v>
      </c>
      <c r="V32" s="4">
        <v>93</v>
      </c>
      <c r="W32" s="49">
        <v>4</v>
      </c>
      <c r="X32" s="4">
        <v>80</v>
      </c>
      <c r="Y32" s="49">
        <v>3</v>
      </c>
      <c r="Z32" s="4">
        <v>88</v>
      </c>
      <c r="AA32" s="49">
        <v>4</v>
      </c>
      <c r="AB32" s="57">
        <v>80</v>
      </c>
      <c r="AC32" s="49">
        <v>1</v>
      </c>
      <c r="AD32" s="4">
        <v>82</v>
      </c>
      <c r="AE32" s="49">
        <v>1</v>
      </c>
      <c r="AF32" s="4">
        <v>90</v>
      </c>
      <c r="AG32" s="49">
        <v>5</v>
      </c>
      <c r="AH32" s="4">
        <v>88</v>
      </c>
      <c r="AI32" s="49">
        <v>3</v>
      </c>
      <c r="AJ32" s="4">
        <v>88</v>
      </c>
      <c r="AK32" s="49">
        <v>4</v>
      </c>
      <c r="AL32" s="4">
        <v>92</v>
      </c>
      <c r="AM32" s="49">
        <v>3</v>
      </c>
      <c r="AN32" s="4">
        <v>87</v>
      </c>
      <c r="AO32" s="49">
        <v>1</v>
      </c>
      <c r="AP32" s="4">
        <v>87</v>
      </c>
      <c r="AQ32" s="49">
        <v>2</v>
      </c>
      <c r="AR32" s="4">
        <v>88</v>
      </c>
      <c r="AS32" s="49">
        <v>3</v>
      </c>
      <c r="AT32" s="4">
        <v>89</v>
      </c>
      <c r="AU32" s="49">
        <v>2</v>
      </c>
      <c r="AV32" s="4"/>
      <c r="AW32" s="49"/>
      <c r="AX32" s="10"/>
      <c r="AY32" s="49"/>
      <c r="AZ32" s="10"/>
      <c r="BA32" s="49"/>
      <c r="BB32" s="10"/>
      <c r="BC32" s="10"/>
      <c r="BD32" s="49"/>
      <c r="BE32" s="10"/>
      <c r="BF32" s="10"/>
      <c r="BG32" s="49"/>
      <c r="BH32" s="10"/>
      <c r="BI32" s="10"/>
      <c r="BJ32" s="49"/>
      <c r="BK32" s="4" t="s">
        <v>420</v>
      </c>
      <c r="BL32" s="4">
        <v>100</v>
      </c>
      <c r="BM32" s="4">
        <v>2</v>
      </c>
      <c r="BN32" s="4" t="s">
        <v>424</v>
      </c>
      <c r="BO32" s="4">
        <v>90</v>
      </c>
      <c r="BP32" s="4">
        <v>2</v>
      </c>
      <c r="BQ32" s="4" t="s">
        <v>399</v>
      </c>
      <c r="BR32" s="4">
        <v>91</v>
      </c>
      <c r="BS32" s="4">
        <v>2</v>
      </c>
      <c r="BT32" s="4"/>
      <c r="BU32" s="4"/>
      <c r="BV32" s="4"/>
      <c r="BW32" s="4"/>
      <c r="BX32" s="4"/>
      <c r="BY32" s="4"/>
      <c r="BZ32" s="4"/>
      <c r="CA32" s="4"/>
      <c r="CB32" s="4"/>
    </row>
    <row r="33" spans="1:80">
      <c r="A33" s="3">
        <v>31</v>
      </c>
      <c r="B33" s="3" t="s">
        <v>36</v>
      </c>
      <c r="C33" s="3" t="s">
        <v>20</v>
      </c>
      <c r="D33" s="3">
        <v>2018110665</v>
      </c>
      <c r="E33" s="41">
        <f>F33/G33</f>
        <v>88.046666666666667</v>
      </c>
      <c r="F33" s="3">
        <f>H33*I33+J33*K33+L33*M33+N33*O33+P33*Q33+R33*S33+T33*U33+V33*W33+X33*Y33+Z33*AA33+AB33*AC33+AD33*AE33+AF33*AG33+AH33*AI33+AJ33*AK33+AL33*AM33+AN33*AO33+AP33*AQ33+AR33*AS33+AT33*AU33+AV33*AW33+AX33*AY33+AZ33*BA33+BC33*BD33+BF33*BG33+BI33*BJ33+BL33*BM33+BO33*BP33+BR33*BS33+BU33*BV33+BX33*BY33+CA33*CB33</f>
        <v>5282.8</v>
      </c>
      <c r="G33" s="3">
        <f>I33+K33+M33+O33+Q33+S33+U33+W33+Y33+AA33+AC33+AE33+AG33+AI33+AK33+AM33+AO33+AQ33+AS33+AU33+AW33+AY33+BA33+BD33+BG33+BJ33+BM33+BP33+BS33+BV33+BY33+CB33</f>
        <v>60</v>
      </c>
      <c r="H33" s="3">
        <v>93</v>
      </c>
      <c r="I33" s="51">
        <v>3</v>
      </c>
      <c r="J33" s="3">
        <v>88</v>
      </c>
      <c r="K33" s="51">
        <v>5</v>
      </c>
      <c r="L33" s="3">
        <v>89</v>
      </c>
      <c r="M33" s="51">
        <v>3</v>
      </c>
      <c r="N33" s="3">
        <v>92</v>
      </c>
      <c r="O33" s="51">
        <v>2</v>
      </c>
      <c r="P33" s="3">
        <v>85</v>
      </c>
      <c r="Q33" s="51">
        <v>1</v>
      </c>
      <c r="R33" s="3">
        <v>83</v>
      </c>
      <c r="S33" s="51">
        <v>3</v>
      </c>
      <c r="T33" s="3">
        <v>91</v>
      </c>
      <c r="U33" s="51">
        <v>3</v>
      </c>
      <c r="V33" s="3">
        <v>87</v>
      </c>
      <c r="W33" s="51">
        <v>4</v>
      </c>
      <c r="X33" s="3">
        <v>79</v>
      </c>
      <c r="Y33" s="51">
        <v>3</v>
      </c>
      <c r="Z33" s="3">
        <v>93</v>
      </c>
      <c r="AA33" s="51">
        <v>4</v>
      </c>
      <c r="AB33" s="56">
        <v>82.8</v>
      </c>
      <c r="AC33" s="51">
        <v>1</v>
      </c>
      <c r="AD33" s="3">
        <v>89</v>
      </c>
      <c r="AE33" s="51">
        <v>1</v>
      </c>
      <c r="AF33" s="3">
        <v>92</v>
      </c>
      <c r="AG33" s="51">
        <v>5</v>
      </c>
      <c r="AH33" s="3">
        <v>87</v>
      </c>
      <c r="AI33" s="51">
        <v>3</v>
      </c>
      <c r="AJ33" s="3">
        <v>79</v>
      </c>
      <c r="AK33" s="51">
        <v>4</v>
      </c>
      <c r="AL33" s="3">
        <v>88</v>
      </c>
      <c r="AM33" s="51">
        <v>3</v>
      </c>
      <c r="AN33" s="3">
        <v>87</v>
      </c>
      <c r="AO33" s="51">
        <v>1</v>
      </c>
      <c r="AP33" s="3">
        <v>93</v>
      </c>
      <c r="AQ33" s="51">
        <v>2</v>
      </c>
      <c r="AR33" s="3">
        <v>95</v>
      </c>
      <c r="AS33" s="51">
        <v>3</v>
      </c>
      <c r="AT33" s="3">
        <v>89</v>
      </c>
      <c r="AU33" s="51">
        <v>2</v>
      </c>
      <c r="AV33" s="3">
        <v>0</v>
      </c>
      <c r="AW33" s="51">
        <v>0</v>
      </c>
      <c r="AX33" s="3">
        <v>0</v>
      </c>
      <c r="AY33" s="51">
        <v>0</v>
      </c>
      <c r="AZ33" s="3">
        <v>0</v>
      </c>
      <c r="BA33" s="51">
        <v>0</v>
      </c>
      <c r="BB33" s="3"/>
      <c r="BC33" s="3"/>
      <c r="BD33" s="3"/>
      <c r="BE33" s="3"/>
      <c r="BF33" s="3"/>
      <c r="BG33" s="3"/>
      <c r="BH33" s="3"/>
      <c r="BI33" s="3"/>
      <c r="BJ33" s="3"/>
      <c r="BK33" s="3" t="s">
        <v>425</v>
      </c>
      <c r="BL33" s="3">
        <v>89</v>
      </c>
      <c r="BM33" s="3">
        <v>2</v>
      </c>
      <c r="BN33" s="3" t="s">
        <v>402</v>
      </c>
      <c r="BO33" s="3">
        <v>81</v>
      </c>
      <c r="BP33" s="3">
        <v>2</v>
      </c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</row>
    <row r="34" spans="1:80">
      <c r="A34" s="3">
        <v>32</v>
      </c>
      <c r="B34" s="44" t="s">
        <v>54</v>
      </c>
      <c r="C34" s="3" t="s">
        <v>410</v>
      </c>
      <c r="D34" s="3">
        <v>2018111323</v>
      </c>
      <c r="E34" s="41">
        <f>F34/G34</f>
        <v>88</v>
      </c>
      <c r="F34" s="3">
        <f>H34*I34+J34*K34+L34*M34+N34*O34+P34*Q34+R34*S34+T34*U34+V34*W34+X34*Y34+Z34*AA34+AB34*AC34+AD34*AE34+AF34*AG34+AH34*AI34+AJ34*AK34+AL34*AM34+AN34*AO34+AP34*AQ34+AR34*AS34+AT34*AU34+AV34*AW34+AX34*AY34+AZ34*BA34+BC34*BD34+BF34*BG34+BI34*BJ34+BL34*BM34+BO34*BP34+BR34*BS34+BU34*BV34+BX34*BY34+CA34*CB34</f>
        <v>5456</v>
      </c>
      <c r="G34" s="3">
        <f>I34+K34+M34+O34+Q34+S34+U34+W34+Y34+AA34+AC34+AE34+AG34+AI34+AK34+AM34+AO34+AQ34+AS34+AU34+AW34+AY34+BA34+BD34+BG34+BJ34+BM34+BP34+BS34+BV34+BY34+CB34</f>
        <v>62</v>
      </c>
      <c r="H34" s="4">
        <v>84</v>
      </c>
      <c r="I34" s="49">
        <v>3</v>
      </c>
      <c r="J34" s="4">
        <v>92</v>
      </c>
      <c r="K34" s="49">
        <v>5</v>
      </c>
      <c r="L34" s="4">
        <v>92</v>
      </c>
      <c r="M34" s="49">
        <v>3</v>
      </c>
      <c r="N34" s="4">
        <v>95</v>
      </c>
      <c r="O34" s="49">
        <v>2</v>
      </c>
      <c r="P34" s="4">
        <v>85</v>
      </c>
      <c r="Q34" s="49">
        <v>1</v>
      </c>
      <c r="R34" s="4">
        <v>90</v>
      </c>
      <c r="S34" s="49">
        <v>3</v>
      </c>
      <c r="T34" s="4">
        <v>88</v>
      </c>
      <c r="U34" s="49">
        <v>3</v>
      </c>
      <c r="V34" s="4">
        <v>84</v>
      </c>
      <c r="W34" s="49">
        <v>4</v>
      </c>
      <c r="X34" s="4">
        <v>84</v>
      </c>
      <c r="Y34" s="49">
        <v>3</v>
      </c>
      <c r="Z34" s="4">
        <v>90</v>
      </c>
      <c r="AA34" s="49">
        <v>4</v>
      </c>
      <c r="AB34" s="57">
        <v>81</v>
      </c>
      <c r="AC34" s="49">
        <v>1</v>
      </c>
      <c r="AD34" s="4">
        <v>81</v>
      </c>
      <c r="AE34" s="49">
        <v>1</v>
      </c>
      <c r="AF34" s="4">
        <v>92</v>
      </c>
      <c r="AG34" s="49">
        <v>5</v>
      </c>
      <c r="AH34" s="4">
        <v>98</v>
      </c>
      <c r="AI34" s="49">
        <v>3</v>
      </c>
      <c r="AJ34" s="4">
        <v>79</v>
      </c>
      <c r="AK34" s="49">
        <v>4</v>
      </c>
      <c r="AL34" s="4">
        <v>80</v>
      </c>
      <c r="AM34" s="49">
        <v>3</v>
      </c>
      <c r="AN34" s="4">
        <v>90</v>
      </c>
      <c r="AO34" s="49">
        <v>1</v>
      </c>
      <c r="AP34" s="4">
        <v>91</v>
      </c>
      <c r="AQ34" s="49">
        <v>2</v>
      </c>
      <c r="AR34" s="4">
        <v>91</v>
      </c>
      <c r="AS34" s="49">
        <v>3</v>
      </c>
      <c r="AT34" s="4">
        <v>82</v>
      </c>
      <c r="AU34" s="49">
        <v>2</v>
      </c>
      <c r="AV34" s="4"/>
      <c r="AW34" s="49"/>
      <c r="AX34" s="4"/>
      <c r="AY34" s="49"/>
      <c r="AZ34" s="4">
        <v>77</v>
      </c>
      <c r="BA34" s="49">
        <v>2</v>
      </c>
      <c r="BB34" s="4"/>
      <c r="BC34" s="4"/>
      <c r="BD34" s="49"/>
      <c r="BE34" s="4"/>
      <c r="BF34" s="4"/>
      <c r="BG34" s="49"/>
      <c r="BH34" s="4"/>
      <c r="BI34" s="4"/>
      <c r="BJ34" s="49"/>
      <c r="BK34" s="4" t="s">
        <v>399</v>
      </c>
      <c r="BL34" s="4">
        <v>94</v>
      </c>
      <c r="BM34" s="4">
        <v>2</v>
      </c>
      <c r="BN34" s="4" t="s">
        <v>407</v>
      </c>
      <c r="BO34" s="4">
        <v>94</v>
      </c>
      <c r="BP34" s="4">
        <v>2</v>
      </c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</row>
    <row r="35" spans="1:80">
      <c r="A35" s="3">
        <v>33</v>
      </c>
      <c r="B35" s="10" t="s">
        <v>73</v>
      </c>
      <c r="C35" s="3" t="s">
        <v>13</v>
      </c>
      <c r="D35" s="10">
        <v>2018111131</v>
      </c>
      <c r="E35" s="41">
        <f>F35/G35</f>
        <v>87.835000000000008</v>
      </c>
      <c r="F35" s="3">
        <f>H35*I35+J35*K35+L35*M35+N35*O35+P35*Q35+R35*S35+T35*U35+V35*W35+X35*Y35+Z35*AA35+AB35*AC35+AD35*AE35+AF35*AG35+AH35*AI35+AJ35*AK35+AL35*AM35+AN35*AO35+AP35*AQ35+AR35*AS35+AT35*AU35+AV35*AW35+AX35*AY35+AZ35*BA35+BC35*BD35+BF35*BG35+BI35*BJ35+BL35*BM35+BO35*BP35+BR35*BS35+BU35*BV35+BX35*BY35+CA35*CB35</f>
        <v>5270.1</v>
      </c>
      <c r="G35" s="3">
        <f>I35+K35+M35+O35+Q35+S35+U35+W35+Y35+AA35+AC35+AE35+AG35+AI35+AK35+AM35+AO35+AQ35+AS35+AU35+AW35+AY35+BA35+BD35+BG35+BJ35+BM35+BP35+BS35+BV35+BY35+CB35</f>
        <v>60</v>
      </c>
      <c r="H35" s="11">
        <v>78</v>
      </c>
      <c r="I35" s="49">
        <v>3</v>
      </c>
      <c r="J35" s="11">
        <v>93</v>
      </c>
      <c r="K35" s="49">
        <v>5</v>
      </c>
      <c r="L35" s="11">
        <v>87</v>
      </c>
      <c r="M35" s="49">
        <v>3</v>
      </c>
      <c r="N35" s="11">
        <v>95</v>
      </c>
      <c r="O35" s="49">
        <v>2</v>
      </c>
      <c r="P35" s="11">
        <v>84</v>
      </c>
      <c r="Q35" s="49">
        <v>1</v>
      </c>
      <c r="R35" s="11">
        <v>79</v>
      </c>
      <c r="S35" s="49">
        <v>3</v>
      </c>
      <c r="T35" s="11">
        <v>97</v>
      </c>
      <c r="U35" s="49">
        <v>3</v>
      </c>
      <c r="V35" s="11">
        <v>88</v>
      </c>
      <c r="W35" s="49">
        <v>4</v>
      </c>
      <c r="X35" s="11">
        <v>78</v>
      </c>
      <c r="Y35" s="49">
        <v>3</v>
      </c>
      <c r="Z35" s="11">
        <v>94</v>
      </c>
      <c r="AA35" s="49">
        <v>4</v>
      </c>
      <c r="AB35" s="58">
        <v>81.099999999999994</v>
      </c>
      <c r="AC35" s="49">
        <v>1</v>
      </c>
      <c r="AD35" s="11">
        <v>72</v>
      </c>
      <c r="AE35" s="49">
        <v>1</v>
      </c>
      <c r="AF35" s="11">
        <v>97</v>
      </c>
      <c r="AG35" s="49">
        <v>5</v>
      </c>
      <c r="AH35" s="11">
        <v>96</v>
      </c>
      <c r="AI35" s="49">
        <v>3</v>
      </c>
      <c r="AJ35" s="11">
        <v>84</v>
      </c>
      <c r="AK35" s="49">
        <v>4</v>
      </c>
      <c r="AL35" s="11">
        <v>84</v>
      </c>
      <c r="AM35" s="49">
        <v>3</v>
      </c>
      <c r="AN35" s="11">
        <v>89</v>
      </c>
      <c r="AO35" s="49">
        <v>1</v>
      </c>
      <c r="AP35" s="11">
        <v>88</v>
      </c>
      <c r="AQ35" s="49">
        <v>2</v>
      </c>
      <c r="AR35" s="11">
        <v>73</v>
      </c>
      <c r="AS35" s="49">
        <v>3</v>
      </c>
      <c r="AT35" s="11">
        <v>88</v>
      </c>
      <c r="AU35" s="49">
        <v>2</v>
      </c>
      <c r="AV35" s="11"/>
      <c r="AW35" s="49"/>
      <c r="AX35" s="11"/>
      <c r="AY35" s="49"/>
      <c r="AZ35" s="11"/>
      <c r="BA35" s="49"/>
      <c r="BB35" s="11"/>
      <c r="BC35" s="11"/>
      <c r="BD35" s="49"/>
      <c r="BE35" s="11"/>
      <c r="BF35" s="11"/>
      <c r="BG35" s="49"/>
      <c r="BH35" s="11"/>
      <c r="BI35" s="11"/>
      <c r="BJ35" s="49"/>
      <c r="BK35" s="10" t="s">
        <v>426</v>
      </c>
      <c r="BL35" s="10">
        <v>91</v>
      </c>
      <c r="BM35" s="10">
        <v>2</v>
      </c>
      <c r="BN35" s="10" t="s">
        <v>388</v>
      </c>
      <c r="BO35" s="10">
        <v>95</v>
      </c>
      <c r="BP35" s="10">
        <v>2</v>
      </c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74"/>
      <c r="CB35" s="74"/>
    </row>
    <row r="36" spans="1:80">
      <c r="A36" s="3">
        <v>34</v>
      </c>
      <c r="B36" s="3" t="s">
        <v>50</v>
      </c>
      <c r="C36" s="3" t="s">
        <v>34</v>
      </c>
      <c r="D36" s="3">
        <v>2018110860</v>
      </c>
      <c r="E36" s="41">
        <f>F36/G36</f>
        <v>87.746875000000003</v>
      </c>
      <c r="F36" s="3">
        <f>H36*I36+J36*K36+L36*M36+N36*O36+P36*Q36+R36*S36+T36*U36+V36*W36+X36*Y36+Z36*AA36+AB36*AC36+AD36*AE36+AF36*AG36+AH36*AI36+AJ36*AK36+AL36*AM36+AN36*AO36+AP36*AQ36+AR36*AS36+AT36*AU36+AV36*AW36+AX36*AY36+AZ36*BA36+BC36*BD36+BF36*BG36+BI36*BJ36+BL36*BM36+BO36*BP36+BR36*BS36+BU36*BV36+BX36*BY36+CA36*CB36</f>
        <v>5615.8</v>
      </c>
      <c r="G36" s="3">
        <f>I36+K36+M36+O36+Q36+S36+U36+W36+Y36+AA36+AC36+AE36+AG36+AI36+AK36+AM36+AO36+AQ36+AS36+AU36+AW36+AY36+BA36+BD36+BG36+BJ36+BM36+BP36+BS36+BV36+BY36+CB36</f>
        <v>64</v>
      </c>
      <c r="H36" s="4">
        <v>88</v>
      </c>
      <c r="I36" s="49">
        <v>3</v>
      </c>
      <c r="J36" s="4">
        <v>89</v>
      </c>
      <c r="K36" s="49">
        <v>5</v>
      </c>
      <c r="L36" s="4">
        <v>89</v>
      </c>
      <c r="M36" s="49">
        <v>3</v>
      </c>
      <c r="N36" s="4">
        <v>97</v>
      </c>
      <c r="O36" s="49">
        <v>2</v>
      </c>
      <c r="P36" s="4">
        <v>87</v>
      </c>
      <c r="Q36" s="49">
        <v>1</v>
      </c>
      <c r="R36" s="4">
        <v>92</v>
      </c>
      <c r="S36" s="49">
        <v>3</v>
      </c>
      <c r="T36" s="4">
        <v>82</v>
      </c>
      <c r="U36" s="49">
        <v>3</v>
      </c>
      <c r="V36" s="4">
        <v>79</v>
      </c>
      <c r="W36" s="49">
        <v>4</v>
      </c>
      <c r="X36" s="4">
        <v>89</v>
      </c>
      <c r="Y36" s="49">
        <v>3</v>
      </c>
      <c r="Z36" s="4">
        <v>87</v>
      </c>
      <c r="AA36" s="49">
        <v>4</v>
      </c>
      <c r="AB36" s="57">
        <v>78.8</v>
      </c>
      <c r="AC36" s="49">
        <v>1</v>
      </c>
      <c r="AD36" s="4">
        <v>86</v>
      </c>
      <c r="AE36" s="49">
        <v>1</v>
      </c>
      <c r="AF36" s="4">
        <v>80</v>
      </c>
      <c r="AG36" s="49">
        <v>5</v>
      </c>
      <c r="AH36" s="4">
        <v>92</v>
      </c>
      <c r="AI36" s="49">
        <v>3</v>
      </c>
      <c r="AJ36" s="4">
        <v>88</v>
      </c>
      <c r="AK36" s="49">
        <v>4</v>
      </c>
      <c r="AL36" s="4">
        <v>92</v>
      </c>
      <c r="AM36" s="49">
        <v>3</v>
      </c>
      <c r="AN36" s="4">
        <v>86</v>
      </c>
      <c r="AO36" s="49">
        <v>1</v>
      </c>
      <c r="AP36" s="4">
        <v>94</v>
      </c>
      <c r="AQ36" s="49">
        <v>2</v>
      </c>
      <c r="AR36" s="4">
        <v>97</v>
      </c>
      <c r="AS36" s="49">
        <v>3</v>
      </c>
      <c r="AT36" s="4">
        <v>84</v>
      </c>
      <c r="AU36" s="49">
        <v>2</v>
      </c>
      <c r="AV36" s="4">
        <v>0</v>
      </c>
      <c r="AW36" s="49">
        <v>0</v>
      </c>
      <c r="AX36" s="4">
        <v>84</v>
      </c>
      <c r="AY36" s="49">
        <v>2</v>
      </c>
      <c r="AZ36" s="4">
        <v>0</v>
      </c>
      <c r="BA36" s="49">
        <v>0</v>
      </c>
      <c r="BB36" s="4"/>
      <c r="BC36" s="4"/>
      <c r="BD36" s="68"/>
      <c r="BE36" s="4"/>
      <c r="BF36" s="4"/>
      <c r="BG36" s="49"/>
      <c r="BH36" s="4"/>
      <c r="BI36" s="4"/>
      <c r="BJ36" s="49"/>
      <c r="BK36" s="4" t="s">
        <v>409</v>
      </c>
      <c r="BL36" s="4">
        <v>83</v>
      </c>
      <c r="BM36" s="4">
        <v>2</v>
      </c>
      <c r="BN36" s="4" t="s">
        <v>413</v>
      </c>
      <c r="BO36" s="4">
        <v>95</v>
      </c>
      <c r="BP36" s="4">
        <v>2</v>
      </c>
      <c r="BQ36" s="4" t="s">
        <v>427</v>
      </c>
      <c r="BR36" s="4">
        <v>90</v>
      </c>
      <c r="BS36" s="4">
        <v>2</v>
      </c>
      <c r="BT36" s="4"/>
      <c r="BU36" s="4"/>
      <c r="BV36" s="4"/>
      <c r="BW36" s="4"/>
      <c r="BX36" s="4"/>
      <c r="BY36" s="4"/>
      <c r="BZ36" s="4"/>
      <c r="CA36" s="4"/>
      <c r="CB36" s="4"/>
    </row>
    <row r="37" spans="1:80">
      <c r="A37" s="3">
        <v>35</v>
      </c>
      <c r="B37" s="10" t="s">
        <v>41</v>
      </c>
      <c r="C37" s="3" t="s">
        <v>13</v>
      </c>
      <c r="D37" s="10">
        <v>2018111158</v>
      </c>
      <c r="E37" s="41">
        <f>F37/G37</f>
        <v>87.526153846153846</v>
      </c>
      <c r="F37" s="3">
        <f>H37*I37+J37*K37+L37*M37+N37*O37+P37*Q37+R37*S37+T37*U37+V37*W37+X37*Y37+Z37*AA37+AB37*AC37+AD37*AE37+AF37*AG37+AH37*AI37+AJ37*AK37+AL37*AM37+AN37*AO37+AP37*AQ37+AR37*AS37+AT37*AU37+AV37*AW37+AX37*AY37+AZ37*BA37+BC37*BD37+BF37*BG37+BI37*BJ37+BL37*BM37+BO37*BP37+BR37*BS37+BU37*BV37+BX37*BY37+CA37*CB37</f>
        <v>5689.2</v>
      </c>
      <c r="G37" s="3">
        <f>I37+K37+M37+O37+Q37+S37+U37+W37+Y37+AA37+AC37+AE37+AG37+AI37+AK37+AM37+AO37+AQ37+AS37+AU37+AW37+AY37+BA37+BD37+BG37+BJ37+BM37+BP37+BS37+BV37+BY37+CB37</f>
        <v>65</v>
      </c>
      <c r="H37" s="11">
        <v>80</v>
      </c>
      <c r="I37" s="49">
        <v>3</v>
      </c>
      <c r="J37" s="11">
        <v>93</v>
      </c>
      <c r="K37" s="49">
        <v>5</v>
      </c>
      <c r="L37" s="11">
        <v>84</v>
      </c>
      <c r="M37" s="49">
        <v>3</v>
      </c>
      <c r="N37" s="11">
        <v>87</v>
      </c>
      <c r="O37" s="49">
        <v>2</v>
      </c>
      <c r="P37" s="11">
        <v>84</v>
      </c>
      <c r="Q37" s="49">
        <v>1</v>
      </c>
      <c r="R37" s="11">
        <v>85</v>
      </c>
      <c r="S37" s="49">
        <v>3</v>
      </c>
      <c r="T37" s="11">
        <v>95</v>
      </c>
      <c r="U37" s="49">
        <v>3</v>
      </c>
      <c r="V37" s="11">
        <v>80</v>
      </c>
      <c r="W37" s="49">
        <v>4</v>
      </c>
      <c r="X37" s="11">
        <v>82</v>
      </c>
      <c r="Y37" s="49">
        <v>3</v>
      </c>
      <c r="Z37" s="11">
        <v>95</v>
      </c>
      <c r="AA37" s="49">
        <v>4</v>
      </c>
      <c r="AB37" s="58">
        <v>81.2</v>
      </c>
      <c r="AC37" s="49">
        <v>1</v>
      </c>
      <c r="AD37" s="11">
        <v>80</v>
      </c>
      <c r="AE37" s="49">
        <v>1</v>
      </c>
      <c r="AF37" s="11">
        <v>93</v>
      </c>
      <c r="AG37" s="49">
        <v>5</v>
      </c>
      <c r="AH37" s="11">
        <v>89</v>
      </c>
      <c r="AI37" s="49">
        <v>3</v>
      </c>
      <c r="AJ37" s="11">
        <v>90</v>
      </c>
      <c r="AK37" s="49">
        <v>4</v>
      </c>
      <c r="AL37" s="11">
        <v>83</v>
      </c>
      <c r="AM37" s="49">
        <v>3</v>
      </c>
      <c r="AN37" s="11">
        <v>85</v>
      </c>
      <c r="AO37" s="49">
        <v>1</v>
      </c>
      <c r="AP37" s="11">
        <v>88</v>
      </c>
      <c r="AQ37" s="49">
        <v>2</v>
      </c>
      <c r="AR37" s="11">
        <v>78</v>
      </c>
      <c r="AS37" s="49">
        <v>3</v>
      </c>
      <c r="AT37" s="11">
        <v>77</v>
      </c>
      <c r="AU37" s="49">
        <v>2</v>
      </c>
      <c r="AV37" s="11">
        <v>91</v>
      </c>
      <c r="AW37" s="49">
        <v>3</v>
      </c>
      <c r="AX37" s="11"/>
      <c r="AY37" s="49"/>
      <c r="AZ37" s="11"/>
      <c r="BA37" s="49"/>
      <c r="BB37" s="11"/>
      <c r="BC37" s="11"/>
      <c r="BD37" s="49"/>
      <c r="BE37" s="11"/>
      <c r="BF37" s="11"/>
      <c r="BG37" s="49"/>
      <c r="BH37" s="11"/>
      <c r="BI37" s="11"/>
      <c r="BJ37" s="49"/>
      <c r="BK37" s="11" t="s">
        <v>428</v>
      </c>
      <c r="BL37" s="11">
        <v>93</v>
      </c>
      <c r="BM37" s="11">
        <v>2</v>
      </c>
      <c r="BN37" s="11" t="s">
        <v>420</v>
      </c>
      <c r="BO37" s="11">
        <v>100</v>
      </c>
      <c r="BP37" s="11">
        <v>2</v>
      </c>
      <c r="BQ37" s="11" t="s">
        <v>411</v>
      </c>
      <c r="BR37" s="11">
        <v>89</v>
      </c>
      <c r="BS37" s="11">
        <v>2</v>
      </c>
      <c r="BT37" s="11"/>
      <c r="BU37" s="11"/>
      <c r="BV37" s="11"/>
      <c r="BW37" s="11"/>
      <c r="BX37" s="11"/>
      <c r="BY37" s="11"/>
      <c r="BZ37" s="11"/>
      <c r="CA37" s="73"/>
      <c r="CB37" s="73"/>
    </row>
    <row r="38" spans="1:80">
      <c r="A38" s="3">
        <v>36</v>
      </c>
      <c r="B38" s="3" t="s">
        <v>42</v>
      </c>
      <c r="C38" s="3" t="s">
        <v>26</v>
      </c>
      <c r="D38" s="3">
        <v>2018110504</v>
      </c>
      <c r="E38" s="41">
        <f>F38/G38</f>
        <v>87.460000000000008</v>
      </c>
      <c r="F38" s="3">
        <f>H38*I38+J38*K38+L38*M38+N38*O38+P38*Q38+R38*S38+T38*U38+V38*W38+X38*Y38+Z38*AA38+AB38*AC38+AD38*AE38+AF38*AG38+AH38*AI38+AJ38*AK38+AL38*AM38+AN38*AO38+AP38*AQ38+AR38*AS38+AT38*AU38+AV38*AW38+AX38*AY38+AZ38*BA38+BC38*BD38+BF38*BG38+BI38*BJ38+BL38*BM38+BO38*BP38+BR38*BS38+BU38*BV38+BX38*BY38+CA38*CB38</f>
        <v>5247.6</v>
      </c>
      <c r="G38" s="3">
        <f>I38+K38+M38+O38+Q38+S38+U38+W38+Y38+AA38+AC38+AE38+AG38+AI38+AK38+AM38+AO38+AQ38+AS38+AU38+AW38+AY38+BA38+BD38+BG38+BJ38+BM38+BP38+BS38+BV38+BY38+CB38</f>
        <v>60</v>
      </c>
      <c r="H38" s="4">
        <v>97</v>
      </c>
      <c r="I38" s="49">
        <v>3</v>
      </c>
      <c r="J38" s="4">
        <v>81</v>
      </c>
      <c r="K38" s="49">
        <v>5</v>
      </c>
      <c r="L38" s="4">
        <v>91</v>
      </c>
      <c r="M38" s="49">
        <v>3</v>
      </c>
      <c r="N38" s="4">
        <v>97</v>
      </c>
      <c r="O38" s="49">
        <v>2</v>
      </c>
      <c r="P38" s="4">
        <v>83</v>
      </c>
      <c r="Q38" s="49">
        <v>1</v>
      </c>
      <c r="R38" s="4">
        <v>89</v>
      </c>
      <c r="S38" s="49">
        <v>3</v>
      </c>
      <c r="T38" s="4">
        <v>89</v>
      </c>
      <c r="U38" s="49">
        <v>3</v>
      </c>
      <c r="V38" s="4">
        <v>86</v>
      </c>
      <c r="W38" s="49">
        <v>4</v>
      </c>
      <c r="X38" s="4">
        <v>81</v>
      </c>
      <c r="Y38" s="49">
        <v>3</v>
      </c>
      <c r="Z38" s="4">
        <v>89</v>
      </c>
      <c r="AA38" s="49">
        <v>4</v>
      </c>
      <c r="AB38" s="57">
        <v>80.599999999999994</v>
      </c>
      <c r="AC38" s="49">
        <v>1</v>
      </c>
      <c r="AD38" s="4">
        <v>85</v>
      </c>
      <c r="AE38" s="49">
        <v>1</v>
      </c>
      <c r="AF38" s="4">
        <v>77</v>
      </c>
      <c r="AG38" s="49">
        <v>5</v>
      </c>
      <c r="AH38" s="4">
        <v>93</v>
      </c>
      <c r="AI38" s="49">
        <v>3</v>
      </c>
      <c r="AJ38" s="4">
        <v>88</v>
      </c>
      <c r="AK38" s="49">
        <v>4</v>
      </c>
      <c r="AL38" s="4">
        <v>86</v>
      </c>
      <c r="AM38" s="49">
        <v>3</v>
      </c>
      <c r="AN38" s="4">
        <v>81</v>
      </c>
      <c r="AO38" s="49">
        <v>1</v>
      </c>
      <c r="AP38" s="4">
        <v>87</v>
      </c>
      <c r="AQ38" s="49">
        <v>2</v>
      </c>
      <c r="AR38" s="4">
        <v>96</v>
      </c>
      <c r="AS38" s="49">
        <v>3</v>
      </c>
      <c r="AT38" s="4">
        <v>85</v>
      </c>
      <c r="AU38" s="49">
        <v>2</v>
      </c>
      <c r="AV38" s="4">
        <v>0</v>
      </c>
      <c r="AW38" s="49">
        <v>0</v>
      </c>
      <c r="AX38" s="4">
        <v>0</v>
      </c>
      <c r="AY38" s="49">
        <v>0</v>
      </c>
      <c r="AZ38" s="4">
        <v>0</v>
      </c>
      <c r="BA38" s="49">
        <v>0</v>
      </c>
      <c r="BB38" s="4"/>
      <c r="BC38" s="4"/>
      <c r="BD38" s="49"/>
      <c r="BE38" s="4"/>
      <c r="BF38" s="4"/>
      <c r="BG38" s="49"/>
      <c r="BH38" s="4"/>
      <c r="BI38" s="4"/>
      <c r="BJ38" s="49"/>
      <c r="BK38" s="4" t="s">
        <v>423</v>
      </c>
      <c r="BL38" s="4">
        <v>94</v>
      </c>
      <c r="BM38" s="4">
        <v>2</v>
      </c>
      <c r="BN38" s="4" t="s">
        <v>429</v>
      </c>
      <c r="BO38" s="4">
        <v>92</v>
      </c>
      <c r="BP38" s="4">
        <v>2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</row>
    <row r="39" spans="1:80">
      <c r="A39" s="3">
        <v>37</v>
      </c>
      <c r="B39" s="3" t="s">
        <v>64</v>
      </c>
      <c r="C39" s="3" t="s">
        <v>26</v>
      </c>
      <c r="D39" s="3">
        <v>2018110520</v>
      </c>
      <c r="E39" s="41">
        <f>F39/G39</f>
        <v>87.36666666666666</v>
      </c>
      <c r="F39" s="3">
        <f>H39*I39+J39*K39+L39*M39+N39*O39+P39*Q39+R39*S39+T39*U39+V39*W39+X39*Y39+Z39*AA39+AB39*AC39+AD39*AE39+AF39*AG39+AH39*AI39+AJ39*AK39+AL39*AM39+AN39*AO39+AP39*AQ39+AR39*AS39+AT39*AU39+AV39*AW39+AX39*AY39+AZ39*BA39+BC39*BD39+BF39*BG39+BI39*BJ39+BL39*BM39+BO39*BP39+BR39*BS39+BU39*BV39+BX39*BY39+CA39*CB39</f>
        <v>5242</v>
      </c>
      <c r="G39" s="3">
        <f>I39+K39+M39+O39+Q39+S39+U39+W39+Y39+AA39+AC39+AE39+AG39+AI39+AK39+AM39+AO39+AQ39+AS39+AU39+AW39+AY39+BA39+BD39+BG39+BJ39+BM39+BP39+BS39+BV39+BY39+CB39</f>
        <v>60</v>
      </c>
      <c r="H39" s="4">
        <v>93</v>
      </c>
      <c r="I39" s="49">
        <v>3</v>
      </c>
      <c r="J39" s="4">
        <v>83</v>
      </c>
      <c r="K39" s="49">
        <v>5</v>
      </c>
      <c r="L39" s="4">
        <v>89</v>
      </c>
      <c r="M39" s="49">
        <v>3</v>
      </c>
      <c r="N39" s="4">
        <v>98</v>
      </c>
      <c r="O39" s="49">
        <v>2</v>
      </c>
      <c r="P39" s="4">
        <v>94</v>
      </c>
      <c r="Q39" s="49">
        <v>1</v>
      </c>
      <c r="R39" s="4">
        <v>80</v>
      </c>
      <c r="S39" s="49">
        <v>3</v>
      </c>
      <c r="T39" s="4">
        <v>89</v>
      </c>
      <c r="U39" s="49">
        <v>3</v>
      </c>
      <c r="V39" s="4">
        <v>80</v>
      </c>
      <c r="W39" s="49">
        <v>4</v>
      </c>
      <c r="X39" s="4">
        <v>91</v>
      </c>
      <c r="Y39" s="49">
        <v>3</v>
      </c>
      <c r="Z39" s="4">
        <v>76</v>
      </c>
      <c r="AA39" s="49">
        <v>4</v>
      </c>
      <c r="AB39" s="57">
        <v>88</v>
      </c>
      <c r="AC39" s="49">
        <v>1</v>
      </c>
      <c r="AD39" s="4">
        <v>88</v>
      </c>
      <c r="AE39" s="49">
        <v>1</v>
      </c>
      <c r="AF39" s="4">
        <v>90</v>
      </c>
      <c r="AG39" s="49">
        <v>5</v>
      </c>
      <c r="AH39" s="4">
        <v>91</v>
      </c>
      <c r="AI39" s="49">
        <v>3</v>
      </c>
      <c r="AJ39" s="4">
        <v>90</v>
      </c>
      <c r="AK39" s="49">
        <v>4</v>
      </c>
      <c r="AL39" s="4">
        <v>87</v>
      </c>
      <c r="AM39" s="49">
        <v>3</v>
      </c>
      <c r="AN39" s="4">
        <v>93</v>
      </c>
      <c r="AO39" s="49">
        <v>1</v>
      </c>
      <c r="AP39" s="4">
        <v>87</v>
      </c>
      <c r="AQ39" s="49">
        <v>2</v>
      </c>
      <c r="AR39" s="4">
        <v>94</v>
      </c>
      <c r="AS39" s="49">
        <v>3</v>
      </c>
      <c r="AT39" s="4">
        <v>72</v>
      </c>
      <c r="AU39" s="49">
        <v>2</v>
      </c>
      <c r="AV39" s="4">
        <v>0</v>
      </c>
      <c r="AW39" s="49">
        <v>0</v>
      </c>
      <c r="AX39" s="4">
        <v>0</v>
      </c>
      <c r="AY39" s="49">
        <v>0</v>
      </c>
      <c r="AZ39" s="4">
        <v>0</v>
      </c>
      <c r="BA39" s="49">
        <v>0</v>
      </c>
      <c r="BB39" s="4"/>
      <c r="BC39" s="4"/>
      <c r="BD39" s="49"/>
      <c r="BE39" s="4"/>
      <c r="BF39" s="4"/>
      <c r="BG39" s="49"/>
      <c r="BH39" s="4"/>
      <c r="BI39" s="4"/>
      <c r="BJ39" s="49"/>
      <c r="BK39" s="4" t="s">
        <v>428</v>
      </c>
      <c r="BL39" s="4">
        <v>91</v>
      </c>
      <c r="BM39" s="4">
        <v>2</v>
      </c>
      <c r="BN39" s="4" t="s">
        <v>429</v>
      </c>
      <c r="BO39" s="4">
        <v>96</v>
      </c>
      <c r="BP39" s="4">
        <v>2</v>
      </c>
      <c r="BQ39" s="4">
        <v>0</v>
      </c>
      <c r="BR39" s="4">
        <v>0</v>
      </c>
      <c r="BS39" s="4">
        <v>0</v>
      </c>
      <c r="BT39" s="4">
        <v>0</v>
      </c>
      <c r="BU39" s="4"/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</row>
    <row r="40" spans="1:80">
      <c r="A40" s="3">
        <v>38</v>
      </c>
      <c r="B40" s="3" t="s">
        <v>72</v>
      </c>
      <c r="C40" s="3" t="s">
        <v>48</v>
      </c>
      <c r="D40" s="3">
        <v>2018111032</v>
      </c>
      <c r="E40" s="41">
        <f>F40/G40</f>
        <v>87.345161290322579</v>
      </c>
      <c r="F40" s="3">
        <f>H40*I40+J40*K40+L40*M40+N40*O40+P40*Q40+R40*S40+T40*U40+V40*W40+X40*Y40+Z40*AA40+AB40*AC40+AD40*AE40+AF40*AG40+AH40*AI40+AJ40*AK40+AL40*AM40+AN40*AO40+AP40*AQ40+AR40*AS40+AT40*AU40+AV40*AW40+AX40*AY40+AZ40*BA40+BC40*BD40+BF40*BG40+BI40*BJ40+BL40*BM40+BO40*BP40+BR40*BS40+BU40*BV40+BX40*BY40+CA40*CB40</f>
        <v>5415.4</v>
      </c>
      <c r="G40" s="3">
        <f>I40+K40+M40+O40+Q40+S40+U40+W40+Y40+AA40+AC40+AE40+AG40+AI40+AK40+AM40+AO40+AQ40+AS40+AU40+AW40+AY40+BA40+BD40+BG40+BJ40+BM40+BP40+BS40+BV40+BY40+CB40</f>
        <v>62</v>
      </c>
      <c r="H40" s="3">
        <v>89</v>
      </c>
      <c r="I40" s="51">
        <v>3</v>
      </c>
      <c r="J40" s="3">
        <v>85</v>
      </c>
      <c r="K40" s="51">
        <v>5</v>
      </c>
      <c r="L40" s="3">
        <v>86</v>
      </c>
      <c r="M40" s="51">
        <v>3</v>
      </c>
      <c r="N40" s="3">
        <v>97</v>
      </c>
      <c r="O40" s="51">
        <v>2</v>
      </c>
      <c r="P40" s="3">
        <v>91</v>
      </c>
      <c r="Q40" s="51">
        <v>1</v>
      </c>
      <c r="R40" s="3">
        <v>76</v>
      </c>
      <c r="S40" s="51">
        <v>3</v>
      </c>
      <c r="T40" s="3">
        <v>94</v>
      </c>
      <c r="U40" s="51">
        <v>3</v>
      </c>
      <c r="V40" s="3">
        <v>86</v>
      </c>
      <c r="W40" s="51">
        <v>4</v>
      </c>
      <c r="X40" s="3">
        <v>85</v>
      </c>
      <c r="Y40" s="51">
        <v>3</v>
      </c>
      <c r="Z40" s="3">
        <v>90</v>
      </c>
      <c r="AA40" s="51">
        <v>4</v>
      </c>
      <c r="AB40" s="56">
        <v>82.4</v>
      </c>
      <c r="AC40" s="51">
        <v>1</v>
      </c>
      <c r="AD40" s="3">
        <v>74</v>
      </c>
      <c r="AE40" s="51">
        <v>1</v>
      </c>
      <c r="AF40" s="3">
        <v>89</v>
      </c>
      <c r="AG40" s="51">
        <v>5</v>
      </c>
      <c r="AH40" s="3">
        <v>88</v>
      </c>
      <c r="AI40" s="51">
        <v>3</v>
      </c>
      <c r="AJ40" s="3">
        <v>84</v>
      </c>
      <c r="AK40" s="51">
        <v>4</v>
      </c>
      <c r="AL40" s="3">
        <v>84</v>
      </c>
      <c r="AM40" s="51">
        <v>3</v>
      </c>
      <c r="AN40" s="3">
        <v>90</v>
      </c>
      <c r="AO40" s="51">
        <v>1</v>
      </c>
      <c r="AP40" s="3">
        <v>92</v>
      </c>
      <c r="AQ40" s="51">
        <v>2</v>
      </c>
      <c r="AR40" s="3">
        <v>86</v>
      </c>
      <c r="AS40" s="51">
        <v>3</v>
      </c>
      <c r="AT40" s="3">
        <v>86</v>
      </c>
      <c r="AU40" s="51">
        <v>2</v>
      </c>
      <c r="AV40" s="3">
        <v>0</v>
      </c>
      <c r="AW40" s="51">
        <v>0</v>
      </c>
      <c r="AX40" s="3">
        <v>0</v>
      </c>
      <c r="AY40" s="51">
        <v>0</v>
      </c>
      <c r="AZ40" s="3">
        <v>0</v>
      </c>
      <c r="BA40" s="51">
        <v>0</v>
      </c>
      <c r="BB40" s="3"/>
      <c r="BC40" s="3"/>
      <c r="BD40" s="51"/>
      <c r="BE40" s="3"/>
      <c r="BF40" s="3"/>
      <c r="BG40" s="51"/>
      <c r="BH40" s="3"/>
      <c r="BI40" s="3"/>
      <c r="BJ40" s="51"/>
      <c r="BK40" s="3" t="s">
        <v>392</v>
      </c>
      <c r="BL40" s="3">
        <v>92</v>
      </c>
      <c r="BM40" s="3">
        <v>2</v>
      </c>
      <c r="BN40" s="3" t="s">
        <v>430</v>
      </c>
      <c r="BO40" s="3">
        <v>95</v>
      </c>
      <c r="BP40" s="3">
        <v>2</v>
      </c>
      <c r="BQ40" s="3" t="s">
        <v>431</v>
      </c>
      <c r="BR40" s="3">
        <v>90</v>
      </c>
      <c r="BS40" s="3">
        <v>2</v>
      </c>
      <c r="BT40" s="3"/>
      <c r="BU40" s="3"/>
      <c r="BV40" s="3"/>
      <c r="BW40" s="3"/>
      <c r="BX40" s="3"/>
      <c r="BY40" s="3"/>
      <c r="BZ40" s="3"/>
      <c r="CA40" s="3"/>
      <c r="CB40" s="3"/>
    </row>
    <row r="41" spans="1:80">
      <c r="A41" s="3">
        <v>39</v>
      </c>
      <c r="B41" s="3" t="s">
        <v>47</v>
      </c>
      <c r="C41" s="3" t="s">
        <v>48</v>
      </c>
      <c r="D41" s="3">
        <v>2018111014</v>
      </c>
      <c r="E41" s="41">
        <f>F41/G41</f>
        <v>87.316129032258075</v>
      </c>
      <c r="F41" s="3">
        <f>H41*I41+J41*K41+L41*M41+N41*O41+P41*Q41+R41*S41+T41*U41+V41*W41+X41*Y41+Z41*AA41+AB41*AC41+AD41*AE41+AF41*AG41+AH41*AI41+AJ41*AK41+AL41*AM41+AN41*AO41+AP41*AQ41+AR41*AS41+AT41*AU41+AV41*AW41+AX41*AY41+AZ41*BA41+BC41*BD41+BF41*BG41+BI41*BJ41+BL41*BM41+BO41*BP41+BR41*BS41+BU41*BV41+BX41*BY41+CA41*CB41</f>
        <v>5413.6</v>
      </c>
      <c r="G41" s="3">
        <f>I41+K41+M41+O41+Q41+S41+U41+W41+Y41+AA41+AC41+AE41+AG41+AI41+AK41+AM41+AO41+AQ41+AS41+AU41+AW41+AY41+BA41+BD41+BG41+BJ41+BM41+BP41+BS41+BV41+BY41+CB41</f>
        <v>62</v>
      </c>
      <c r="H41" s="3">
        <v>90</v>
      </c>
      <c r="I41" s="51">
        <v>3</v>
      </c>
      <c r="J41" s="3">
        <v>86</v>
      </c>
      <c r="K41" s="51">
        <v>5</v>
      </c>
      <c r="L41" s="3">
        <v>83</v>
      </c>
      <c r="M41" s="51">
        <v>3</v>
      </c>
      <c r="N41" s="10">
        <v>98</v>
      </c>
      <c r="O41" s="51">
        <v>2</v>
      </c>
      <c r="P41" s="10">
        <v>89</v>
      </c>
      <c r="Q41" s="51">
        <v>1</v>
      </c>
      <c r="R41" s="10">
        <v>91</v>
      </c>
      <c r="S41" s="51">
        <v>3</v>
      </c>
      <c r="T41" s="10">
        <v>90</v>
      </c>
      <c r="U41" s="51">
        <v>3</v>
      </c>
      <c r="V41" s="10">
        <v>90</v>
      </c>
      <c r="W41" s="51">
        <v>4</v>
      </c>
      <c r="X41" s="10">
        <v>87</v>
      </c>
      <c r="Y41" s="51">
        <v>3</v>
      </c>
      <c r="Z41" s="10">
        <v>76</v>
      </c>
      <c r="AA41" s="51">
        <v>4</v>
      </c>
      <c r="AB41" s="61">
        <v>87.6</v>
      </c>
      <c r="AC41" s="51">
        <v>1</v>
      </c>
      <c r="AD41" s="10">
        <v>66</v>
      </c>
      <c r="AE41" s="51">
        <v>1</v>
      </c>
      <c r="AF41" s="10">
        <v>83</v>
      </c>
      <c r="AG41" s="51">
        <v>5</v>
      </c>
      <c r="AH41" s="10">
        <v>87</v>
      </c>
      <c r="AI41" s="51">
        <v>3</v>
      </c>
      <c r="AJ41" s="10">
        <v>87</v>
      </c>
      <c r="AK41" s="51">
        <v>4</v>
      </c>
      <c r="AL41" s="10">
        <v>88</v>
      </c>
      <c r="AM41" s="51">
        <v>3</v>
      </c>
      <c r="AN41" s="10">
        <v>91</v>
      </c>
      <c r="AO41" s="51">
        <v>1</v>
      </c>
      <c r="AP41" s="10">
        <v>90</v>
      </c>
      <c r="AQ41" s="51">
        <v>2</v>
      </c>
      <c r="AR41" s="10">
        <v>93</v>
      </c>
      <c r="AS41" s="51">
        <v>3</v>
      </c>
      <c r="AT41" s="10">
        <v>88</v>
      </c>
      <c r="AU41" s="51">
        <v>2</v>
      </c>
      <c r="AV41" s="3">
        <v>0</v>
      </c>
      <c r="AW41" s="51">
        <v>0</v>
      </c>
      <c r="AX41" s="10">
        <v>79</v>
      </c>
      <c r="AY41" s="51">
        <v>2</v>
      </c>
      <c r="AZ41" s="3">
        <v>0</v>
      </c>
      <c r="BA41" s="51">
        <v>0</v>
      </c>
      <c r="BB41" s="3"/>
      <c r="BC41" s="3"/>
      <c r="BD41" s="51"/>
      <c r="BE41" s="3"/>
      <c r="BF41" s="3"/>
      <c r="BG41" s="51"/>
      <c r="BH41" s="3"/>
      <c r="BI41" s="3"/>
      <c r="BJ41" s="51"/>
      <c r="BK41" s="10" t="s">
        <v>432</v>
      </c>
      <c r="BL41" s="10">
        <v>95</v>
      </c>
      <c r="BM41" s="3">
        <v>2</v>
      </c>
      <c r="BN41" s="3" t="s">
        <v>420</v>
      </c>
      <c r="BO41" s="3">
        <v>98</v>
      </c>
      <c r="BP41" s="3">
        <v>2</v>
      </c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</row>
    <row r="42" spans="1:80">
      <c r="A42" s="3">
        <v>40</v>
      </c>
      <c r="B42" s="3" t="s">
        <v>78</v>
      </c>
      <c r="C42" s="3" t="s">
        <v>63</v>
      </c>
      <c r="D42" s="3">
        <v>2018110754</v>
      </c>
      <c r="E42" s="41">
        <f>F42/G42</f>
        <v>87.314516129032256</v>
      </c>
      <c r="F42" s="3">
        <f>H42*I42+J42*K42+L42*M42+N42*O42+P42*Q42+R42*S42+T42*U42+V42*W42+X42*Y42+Z42*AA42+AB42*AC42+AD42*AE42+AF42*AG42+AH42*AI42+AJ42*AK42+AL42*AM42+AN42*AO42+AP42*AQ42+AR42*AS42+AT42*AU42+AV42*AW42+AX42*AY42+AZ42*BA42+BC42*BD42+BF42*BG42+BI42*BJ42+BL42*BM42+BO42*BP42+BR42*BS42+BU42*BV42+BX42*BY42+CA42*CB42</f>
        <v>5413.5</v>
      </c>
      <c r="G42" s="3">
        <f>I42+K42+M42+O42+Q42+S42+U42+W42+Y42+AA42+AC42+AE42+AG42+AI42+AK42+AM42+AO42+AQ42+AS42+AU42+AW42+AY42+BA42+BD42+BG42+BJ42+BM42+BP42+BS42+BV42+BY42+CB42</f>
        <v>62</v>
      </c>
      <c r="H42" s="4">
        <v>84</v>
      </c>
      <c r="I42" s="49">
        <v>3</v>
      </c>
      <c r="J42" s="4">
        <v>88</v>
      </c>
      <c r="K42" s="49">
        <v>5</v>
      </c>
      <c r="L42" s="4">
        <v>91</v>
      </c>
      <c r="M42" s="49">
        <v>3</v>
      </c>
      <c r="N42" s="4">
        <v>86</v>
      </c>
      <c r="O42" s="49">
        <v>2</v>
      </c>
      <c r="P42" s="4">
        <v>79</v>
      </c>
      <c r="Q42" s="49">
        <v>1</v>
      </c>
      <c r="R42" s="4">
        <v>80</v>
      </c>
      <c r="S42" s="49">
        <v>3</v>
      </c>
      <c r="T42" s="4">
        <v>91</v>
      </c>
      <c r="U42" s="49">
        <v>3</v>
      </c>
      <c r="V42" s="4">
        <v>81</v>
      </c>
      <c r="W42" s="49">
        <v>4</v>
      </c>
      <c r="X42" s="4">
        <v>83</v>
      </c>
      <c r="Y42" s="49">
        <v>3</v>
      </c>
      <c r="Z42" s="4">
        <v>96</v>
      </c>
      <c r="AA42" s="49">
        <v>4</v>
      </c>
      <c r="AB42" s="57">
        <v>76.5</v>
      </c>
      <c r="AC42" s="49">
        <v>1</v>
      </c>
      <c r="AD42" s="4">
        <v>86</v>
      </c>
      <c r="AE42" s="49">
        <v>1</v>
      </c>
      <c r="AF42" s="4">
        <v>91</v>
      </c>
      <c r="AG42" s="49">
        <v>5</v>
      </c>
      <c r="AH42" s="4">
        <v>88</v>
      </c>
      <c r="AI42" s="49">
        <v>3</v>
      </c>
      <c r="AJ42" s="4">
        <v>96</v>
      </c>
      <c r="AK42" s="49">
        <v>4</v>
      </c>
      <c r="AL42" s="4">
        <v>84</v>
      </c>
      <c r="AM42" s="49">
        <v>3</v>
      </c>
      <c r="AN42" s="4">
        <v>85</v>
      </c>
      <c r="AO42" s="49">
        <v>1</v>
      </c>
      <c r="AP42" s="4">
        <v>87</v>
      </c>
      <c r="AQ42" s="49">
        <v>2</v>
      </c>
      <c r="AR42" s="4">
        <v>87</v>
      </c>
      <c r="AS42" s="49">
        <v>3</v>
      </c>
      <c r="AT42" s="4">
        <v>78</v>
      </c>
      <c r="AU42" s="49">
        <v>2</v>
      </c>
      <c r="AV42" s="4">
        <v>0</v>
      </c>
      <c r="AW42" s="49">
        <v>0</v>
      </c>
      <c r="AX42" s="4">
        <v>89</v>
      </c>
      <c r="AY42" s="49">
        <v>2</v>
      </c>
      <c r="AZ42" s="4">
        <v>0</v>
      </c>
      <c r="BA42" s="49">
        <v>0</v>
      </c>
      <c r="BB42" s="36"/>
      <c r="BC42" s="4"/>
      <c r="BD42" s="49"/>
      <c r="BE42" s="36"/>
      <c r="BF42" s="4"/>
      <c r="BG42" s="49"/>
      <c r="BH42" s="4"/>
      <c r="BI42" s="4"/>
      <c r="BJ42" s="49"/>
      <c r="BK42" s="36" t="s">
        <v>405</v>
      </c>
      <c r="BL42" s="4">
        <v>94</v>
      </c>
      <c r="BM42" s="49">
        <v>2</v>
      </c>
      <c r="BN42" s="36" t="s">
        <v>433</v>
      </c>
      <c r="BO42" s="4">
        <v>84</v>
      </c>
      <c r="BP42" s="49">
        <v>2</v>
      </c>
      <c r="BQ42" s="4"/>
      <c r="BR42" s="4"/>
      <c r="BS42" s="49"/>
      <c r="BT42" s="4"/>
      <c r="BU42" s="4"/>
      <c r="BV42" s="4"/>
      <c r="BW42" s="4"/>
      <c r="BX42" s="4"/>
      <c r="BY42" s="4"/>
      <c r="BZ42" s="4"/>
      <c r="CA42" s="4"/>
      <c r="CB42" s="4"/>
    </row>
    <row r="43" spans="1:80">
      <c r="A43" s="3">
        <v>41</v>
      </c>
      <c r="B43" s="3" t="s">
        <v>99</v>
      </c>
      <c r="C43" s="3" t="s">
        <v>83</v>
      </c>
      <c r="D43" s="3">
        <v>2018110936</v>
      </c>
      <c r="E43" s="41">
        <f>F43/G43</f>
        <v>87.221666666666664</v>
      </c>
      <c r="F43" s="3">
        <f>H43*I43+J43*K43+L43*M43+N43*O43+P43*Q43+R43*S43+T43*U43+V43*W43+X43*Y43+Z43*AA43+AB43*AC43+AD43*AE43+AF43*AG43+AH43*AI43+AJ43*AK43+AL43*AM43+AN43*AO43+AP43*AQ43+AR43*AS43+AT43*AU43+AV43*AW43+AX43*AY43+AZ43*BA43+BC43*BD43+BF43*BG43+BI43*BJ43+BL43*BM43+BO43*BP43+BR43*BS43+BU43*BV43+BX43*BY43+CA43*CB43</f>
        <v>5233.3</v>
      </c>
      <c r="G43" s="3">
        <f>I43+K43+M43+O43+Q43+S43+U43+W43+Y43+AA43+AC43+AE43+AG43+AI43+AK43+AM43+AO43+AQ43+AS43+AU43+AW43+AY43+BA43+BD43+BG43+BJ43+BM43+BP43+BS43+BV43+BY43+CB43</f>
        <v>60</v>
      </c>
      <c r="H43" s="3">
        <v>82</v>
      </c>
      <c r="I43" s="51">
        <v>3</v>
      </c>
      <c r="J43" s="3">
        <v>91</v>
      </c>
      <c r="K43" s="51">
        <v>5</v>
      </c>
      <c r="L43" s="3">
        <v>98</v>
      </c>
      <c r="M43" s="51">
        <v>3</v>
      </c>
      <c r="N43" s="3">
        <v>88</v>
      </c>
      <c r="O43" s="51">
        <v>2</v>
      </c>
      <c r="P43" s="3">
        <v>86</v>
      </c>
      <c r="Q43" s="51">
        <v>1</v>
      </c>
      <c r="R43" s="3">
        <v>87</v>
      </c>
      <c r="S43" s="51">
        <v>3</v>
      </c>
      <c r="T43" s="3">
        <v>93</v>
      </c>
      <c r="U43" s="51">
        <v>3</v>
      </c>
      <c r="V43" s="3">
        <v>88</v>
      </c>
      <c r="W43" s="51">
        <v>4</v>
      </c>
      <c r="X43" s="3">
        <v>85</v>
      </c>
      <c r="Y43" s="51">
        <v>3</v>
      </c>
      <c r="Z43" s="3">
        <v>86</v>
      </c>
      <c r="AA43" s="51">
        <v>4</v>
      </c>
      <c r="AB43" s="56">
        <v>84.3</v>
      </c>
      <c r="AC43" s="51">
        <v>1</v>
      </c>
      <c r="AD43" s="3">
        <v>93</v>
      </c>
      <c r="AE43" s="51">
        <v>1</v>
      </c>
      <c r="AF43" s="3">
        <v>78</v>
      </c>
      <c r="AG43" s="51">
        <v>5</v>
      </c>
      <c r="AH43" s="3">
        <v>89</v>
      </c>
      <c r="AI43" s="51">
        <v>3</v>
      </c>
      <c r="AJ43" s="3">
        <v>88</v>
      </c>
      <c r="AK43" s="51">
        <v>4</v>
      </c>
      <c r="AL43" s="3">
        <v>90</v>
      </c>
      <c r="AM43" s="51">
        <v>3</v>
      </c>
      <c r="AN43" s="3">
        <v>94</v>
      </c>
      <c r="AO43" s="51">
        <v>1</v>
      </c>
      <c r="AP43" s="3">
        <v>81</v>
      </c>
      <c r="AQ43" s="51">
        <v>2</v>
      </c>
      <c r="AR43" s="3">
        <v>93</v>
      </c>
      <c r="AS43" s="51">
        <v>3</v>
      </c>
      <c r="AT43" s="3">
        <v>80</v>
      </c>
      <c r="AU43" s="51">
        <v>2</v>
      </c>
      <c r="AV43" s="3"/>
      <c r="AW43" s="51"/>
      <c r="AX43" s="3">
        <v>73</v>
      </c>
      <c r="AY43" s="51">
        <v>2</v>
      </c>
      <c r="AZ43" s="3"/>
      <c r="BA43" s="51"/>
      <c r="BB43" s="3"/>
      <c r="BC43" s="3"/>
      <c r="BD43" s="51"/>
      <c r="BE43" s="3"/>
      <c r="BF43" s="3"/>
      <c r="BG43" s="51"/>
      <c r="BH43" s="3"/>
      <c r="BI43" s="3"/>
      <c r="BJ43" s="51"/>
      <c r="BK43" s="3" t="s">
        <v>423</v>
      </c>
      <c r="BL43" s="3">
        <v>94</v>
      </c>
      <c r="BM43" s="3">
        <v>2</v>
      </c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</row>
    <row r="44" spans="1:80">
      <c r="A44" s="3">
        <v>42</v>
      </c>
      <c r="B44" s="3" t="s">
        <v>86</v>
      </c>
      <c r="C44" s="3" t="s">
        <v>30</v>
      </c>
      <c r="D44" s="3">
        <v>2018111187</v>
      </c>
      <c r="E44" s="41">
        <v>87.143000000000001</v>
      </c>
      <c r="F44" s="3">
        <f>H44*I44+J44*K44+L44*M44+N44*O44+P44*Q44+R44*S44+T44*U44+V44*W44+X44*Y44+Z44*AA44+AB44*AC44+AD44*AE44+AF44*AG44+AH44*AI44+AJ44*AK44+AL44*AM44+AN44*AO44+AP44*AQ44+AR44*AS44+AT44*AU44+AV44*AW44+AX44*AY44+AZ44*BA44+BC44*BD44+BF44*BG44+BI44*BJ44+BL44*BM44+BO44*BP44+BR44*BS44+BU44*BV44+BX44*BY44+CA44*CB44</f>
        <v>5463</v>
      </c>
      <c r="G44" s="3">
        <f>I44+K44+M44+O44+Q44+S44+U44+W44+Y44+AA44+AC44+AE44+AG44+AI44+AK44+AM44+AO44+AQ44+AS44+AU44+AW44+AY44+BA44+BD44+BG44+BJ44+BM44+BP44+BS44+BV44+BY44+CB44</f>
        <v>63</v>
      </c>
      <c r="H44" s="4">
        <v>90</v>
      </c>
      <c r="I44" s="49">
        <v>3</v>
      </c>
      <c r="J44" s="4">
        <v>87</v>
      </c>
      <c r="K44" s="49">
        <v>5</v>
      </c>
      <c r="L44" s="4">
        <v>88</v>
      </c>
      <c r="M44" s="49">
        <v>3</v>
      </c>
      <c r="N44" s="4">
        <v>90</v>
      </c>
      <c r="O44" s="49">
        <v>2</v>
      </c>
      <c r="P44" s="4">
        <v>82</v>
      </c>
      <c r="Q44" s="49">
        <v>1</v>
      </c>
      <c r="R44" s="4">
        <v>87</v>
      </c>
      <c r="S44" s="49">
        <v>3</v>
      </c>
      <c r="T44" s="4">
        <v>92</v>
      </c>
      <c r="U44" s="49">
        <v>3</v>
      </c>
      <c r="V44" s="4">
        <v>89</v>
      </c>
      <c r="W44" s="49">
        <v>4</v>
      </c>
      <c r="X44" s="4">
        <v>92</v>
      </c>
      <c r="Y44" s="49">
        <v>3</v>
      </c>
      <c r="Z44" s="4">
        <v>85</v>
      </c>
      <c r="AA44" s="49">
        <v>4</v>
      </c>
      <c r="AB44" s="57">
        <v>81</v>
      </c>
      <c r="AC44" s="49">
        <v>1</v>
      </c>
      <c r="AD44" s="4">
        <v>83</v>
      </c>
      <c r="AE44" s="49">
        <v>1</v>
      </c>
      <c r="AF44" s="4">
        <v>81</v>
      </c>
      <c r="AG44" s="49">
        <v>4</v>
      </c>
      <c r="AH44" s="4">
        <v>90</v>
      </c>
      <c r="AI44" s="49">
        <v>3</v>
      </c>
      <c r="AJ44" s="4">
        <v>87</v>
      </c>
      <c r="AK44" s="49">
        <v>4</v>
      </c>
      <c r="AL44" s="4">
        <v>92</v>
      </c>
      <c r="AM44" s="49">
        <v>3</v>
      </c>
      <c r="AN44" s="4">
        <v>87</v>
      </c>
      <c r="AO44" s="49">
        <v>1</v>
      </c>
      <c r="AP44" s="4">
        <v>89</v>
      </c>
      <c r="AQ44" s="49">
        <v>1</v>
      </c>
      <c r="AR44" s="4">
        <v>73</v>
      </c>
      <c r="AS44" s="49">
        <v>3</v>
      </c>
      <c r="AT44" s="4">
        <v>89</v>
      </c>
      <c r="AU44" s="49">
        <v>2</v>
      </c>
      <c r="AV44" s="4">
        <v>86</v>
      </c>
      <c r="AW44" s="49">
        <v>3</v>
      </c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4" t="s">
        <v>434</v>
      </c>
      <c r="BL44" s="4">
        <v>84</v>
      </c>
      <c r="BM44" s="4">
        <v>2</v>
      </c>
      <c r="BN44" s="36" t="s">
        <v>414</v>
      </c>
      <c r="BO44" s="4">
        <v>88</v>
      </c>
      <c r="BP44" s="4">
        <v>2</v>
      </c>
      <c r="BQ44" s="4" t="s">
        <v>435</v>
      </c>
      <c r="BR44" s="4">
        <v>83</v>
      </c>
      <c r="BS44" s="4">
        <v>2</v>
      </c>
      <c r="BT44" s="3"/>
      <c r="BU44" s="3"/>
      <c r="BV44" s="3"/>
      <c r="BW44" s="3"/>
      <c r="BX44" s="3"/>
      <c r="BY44" s="3"/>
      <c r="BZ44" s="3"/>
      <c r="CA44" s="75"/>
      <c r="CB44" s="75"/>
    </row>
    <row r="45" spans="1:80">
      <c r="A45" s="3">
        <v>43</v>
      </c>
      <c r="B45" s="3" t="s">
        <v>114</v>
      </c>
      <c r="C45" s="3" t="s">
        <v>63</v>
      </c>
      <c r="D45" s="3">
        <v>2018110772</v>
      </c>
      <c r="E45" s="41">
        <f>F45/G45</f>
        <v>87.117460317460313</v>
      </c>
      <c r="F45" s="3">
        <f>H45*I45+J45*K45+L45*M45+N45*O45+P45*Q45+R45*S45+T45*U45+V45*W45+X45*Y45+Z45*AA45+AB45*AC45+AD45*AE45+AF45*AG45+AH45*AI45+AJ45*AK45+AL45*AM45+AN45*AO45+AP45*AQ45+AR45*AS45+AT45*AU45+AV45*AW45+AX45*AY45+AZ45*BA45+BC45*BD45+BF45*BG45+BI45*BJ45+BL45*BM45+BO45*BP45+BR45*BS45+BU45*BV45+BX45*BY45+CA45*CB45</f>
        <v>5488.4</v>
      </c>
      <c r="G45" s="3">
        <f>I45+K45+M45+O45+Q45+S45+U45+W45+Y45+AA45+AC45+AE45+AG45+AI45+AK45+AM45+AO45+AQ45+AS45+AU45+AW45+AY45+BA45+BD45+BG45+BJ45+BM45+BP45+BS45+BV45+BY45+CB45</f>
        <v>63</v>
      </c>
      <c r="H45" s="4">
        <v>83</v>
      </c>
      <c r="I45" s="49">
        <v>3</v>
      </c>
      <c r="J45" s="4">
        <v>94</v>
      </c>
      <c r="K45" s="49">
        <v>5</v>
      </c>
      <c r="L45" s="4">
        <v>89</v>
      </c>
      <c r="M45" s="49">
        <v>3</v>
      </c>
      <c r="N45" s="4">
        <v>97</v>
      </c>
      <c r="O45" s="49">
        <v>2</v>
      </c>
      <c r="P45" s="4">
        <v>91</v>
      </c>
      <c r="Q45" s="49">
        <v>1</v>
      </c>
      <c r="R45" s="4">
        <v>81</v>
      </c>
      <c r="S45" s="49">
        <v>3</v>
      </c>
      <c r="T45" s="4">
        <v>99</v>
      </c>
      <c r="U45" s="49">
        <v>3</v>
      </c>
      <c r="V45" s="4">
        <v>70</v>
      </c>
      <c r="W45" s="49">
        <v>4</v>
      </c>
      <c r="X45" s="4">
        <v>79</v>
      </c>
      <c r="Y45" s="49">
        <v>3</v>
      </c>
      <c r="Z45" s="4">
        <v>94</v>
      </c>
      <c r="AA45" s="49">
        <v>4</v>
      </c>
      <c r="AB45" s="57">
        <v>85.4</v>
      </c>
      <c r="AC45" s="49">
        <v>1</v>
      </c>
      <c r="AD45" s="4">
        <v>82</v>
      </c>
      <c r="AE45" s="49">
        <v>1</v>
      </c>
      <c r="AF45" s="4">
        <v>99</v>
      </c>
      <c r="AG45" s="49">
        <v>5</v>
      </c>
      <c r="AH45" s="4">
        <v>88</v>
      </c>
      <c r="AI45" s="49">
        <v>3</v>
      </c>
      <c r="AJ45" s="4">
        <v>79</v>
      </c>
      <c r="AK45" s="49">
        <v>4</v>
      </c>
      <c r="AL45" s="4">
        <v>86</v>
      </c>
      <c r="AM45" s="49">
        <v>3</v>
      </c>
      <c r="AN45" s="4">
        <v>91</v>
      </c>
      <c r="AO45" s="49">
        <v>1</v>
      </c>
      <c r="AP45" s="4">
        <v>87</v>
      </c>
      <c r="AQ45" s="49">
        <v>2</v>
      </c>
      <c r="AR45" s="4">
        <v>79</v>
      </c>
      <c r="AS45" s="49">
        <v>3</v>
      </c>
      <c r="AT45" s="4">
        <v>74</v>
      </c>
      <c r="AU45" s="49">
        <v>2</v>
      </c>
      <c r="AV45" s="4">
        <v>94</v>
      </c>
      <c r="AW45" s="49">
        <v>3</v>
      </c>
      <c r="AX45" s="4">
        <v>0</v>
      </c>
      <c r="AY45" s="49">
        <v>0</v>
      </c>
      <c r="AZ45" s="4">
        <v>0</v>
      </c>
      <c r="BA45" s="49">
        <v>0</v>
      </c>
      <c r="BB45" s="4"/>
      <c r="BC45" s="4"/>
      <c r="BD45" s="49"/>
      <c r="BE45" s="4"/>
      <c r="BF45" s="4"/>
      <c r="BG45" s="49"/>
      <c r="BH45" s="4"/>
      <c r="BI45" s="4"/>
      <c r="BJ45" s="49"/>
      <c r="BK45" s="4" t="s">
        <v>399</v>
      </c>
      <c r="BL45" s="4">
        <v>85</v>
      </c>
      <c r="BM45" s="49">
        <v>2</v>
      </c>
      <c r="BN45" s="4" t="s">
        <v>436</v>
      </c>
      <c r="BO45" s="4">
        <v>91</v>
      </c>
      <c r="BP45" s="49">
        <v>2</v>
      </c>
      <c r="BQ45" s="4"/>
      <c r="BR45" s="4"/>
      <c r="BS45" s="49"/>
      <c r="BT45" s="4"/>
      <c r="BU45" s="4"/>
      <c r="BV45" s="4"/>
      <c r="BW45" s="4"/>
      <c r="BX45" s="4"/>
      <c r="BY45" s="4"/>
      <c r="BZ45" s="4"/>
      <c r="CA45" s="4"/>
      <c r="CB45" s="4"/>
    </row>
    <row r="46" spans="1:80">
      <c r="A46" s="3">
        <v>44</v>
      </c>
      <c r="B46" s="42" t="s">
        <v>52</v>
      </c>
      <c r="C46" s="3" t="s">
        <v>17</v>
      </c>
      <c r="D46" s="3">
        <v>2018111001</v>
      </c>
      <c r="E46" s="41">
        <f>F46/G46</f>
        <v>87.114062500000003</v>
      </c>
      <c r="F46" s="3">
        <f>H46*I46+J46*K46+L46*M46+N46*O46+P46*Q46+R46*S46+T46*U46+V46*W46+X46*Y46+Z46*AA46+AB46*AC46+AD46*AE46+AF46*AG46+AH46*AI46+AJ46*AK46+AL46*AM46+AN46*AO46+AP46*AQ46+AR46*AS46+AT46*AU46+AV46*AW46+AX46*AY46+AZ46*BA46+BC46*BD46+BF46*BG46+BI46*BJ46+BL46*BM46+BO46*BP46+BR46*BS46+BU46*BV46+BX46*BY46+CA46*CB46</f>
        <v>5575.3</v>
      </c>
      <c r="G46" s="3">
        <f>I46+K46+M46+O46+Q46+S46+U46+W46+Y46+AA46+AC46+AE46+AG46+AI46+AK46+AM46+AO46+AQ46+AS46+AU46+AW46+AY46+BA46+BD46+BG46+BJ46+BM46+BP46+BS46+BV46+BY46+CB46</f>
        <v>64</v>
      </c>
      <c r="H46" s="42">
        <v>86</v>
      </c>
      <c r="I46" s="49">
        <v>3</v>
      </c>
      <c r="J46" s="42">
        <v>86</v>
      </c>
      <c r="K46" s="49">
        <v>5</v>
      </c>
      <c r="L46" s="42">
        <v>86</v>
      </c>
      <c r="M46" s="49">
        <v>3</v>
      </c>
      <c r="N46" s="42">
        <v>91</v>
      </c>
      <c r="O46" s="49">
        <v>2</v>
      </c>
      <c r="P46" s="42">
        <v>86</v>
      </c>
      <c r="Q46" s="49">
        <v>1</v>
      </c>
      <c r="R46" s="42">
        <v>94</v>
      </c>
      <c r="S46" s="49">
        <v>3</v>
      </c>
      <c r="T46" s="42">
        <v>92</v>
      </c>
      <c r="U46" s="49">
        <v>3</v>
      </c>
      <c r="V46" s="53">
        <v>93</v>
      </c>
      <c r="W46" s="49">
        <v>4</v>
      </c>
      <c r="X46" s="42">
        <v>84</v>
      </c>
      <c r="Y46" s="49">
        <v>3</v>
      </c>
      <c r="Z46" s="42">
        <v>89</v>
      </c>
      <c r="AA46" s="49">
        <v>4</v>
      </c>
      <c r="AB46" s="59">
        <v>77.3</v>
      </c>
      <c r="AC46" s="49">
        <v>1</v>
      </c>
      <c r="AD46" s="42">
        <v>83</v>
      </c>
      <c r="AE46" s="49">
        <v>1</v>
      </c>
      <c r="AF46" s="42">
        <v>82</v>
      </c>
      <c r="AG46" s="49">
        <v>5</v>
      </c>
      <c r="AH46" s="42">
        <v>97</v>
      </c>
      <c r="AI46" s="49">
        <v>3</v>
      </c>
      <c r="AJ46" s="42">
        <v>82</v>
      </c>
      <c r="AK46" s="49">
        <v>4</v>
      </c>
      <c r="AL46" s="42">
        <v>87</v>
      </c>
      <c r="AM46" s="49">
        <v>3</v>
      </c>
      <c r="AN46" s="42">
        <v>78</v>
      </c>
      <c r="AO46" s="49">
        <v>1</v>
      </c>
      <c r="AP46" s="42">
        <v>92</v>
      </c>
      <c r="AQ46" s="49">
        <v>2</v>
      </c>
      <c r="AR46" s="42">
        <v>91</v>
      </c>
      <c r="AS46" s="49">
        <v>3</v>
      </c>
      <c r="AT46" s="53">
        <v>95</v>
      </c>
      <c r="AU46" s="49">
        <v>2</v>
      </c>
      <c r="AV46" s="4"/>
      <c r="AW46" s="49"/>
      <c r="AX46" s="4">
        <v>78</v>
      </c>
      <c r="AY46" s="49">
        <v>2</v>
      </c>
      <c r="AZ46" s="4"/>
      <c r="BA46" s="49"/>
      <c r="BB46" s="4"/>
      <c r="BC46" s="4"/>
      <c r="BD46" s="49"/>
      <c r="BE46" s="4"/>
      <c r="BF46" s="4"/>
      <c r="BG46" s="49"/>
      <c r="BH46" s="4"/>
      <c r="BI46" s="4"/>
      <c r="BJ46" s="49"/>
      <c r="BK46" s="36" t="s">
        <v>411</v>
      </c>
      <c r="BL46" s="4">
        <v>75</v>
      </c>
      <c r="BM46" s="49">
        <v>2</v>
      </c>
      <c r="BN46" s="4" t="s">
        <v>437</v>
      </c>
      <c r="BO46" s="4">
        <v>90</v>
      </c>
      <c r="BP46" s="49">
        <v>2</v>
      </c>
      <c r="BQ46" s="4" t="s">
        <v>391</v>
      </c>
      <c r="BR46" s="4">
        <v>81</v>
      </c>
      <c r="BS46" s="49">
        <v>2</v>
      </c>
      <c r="BT46" s="4"/>
      <c r="BU46" s="4"/>
      <c r="BV46" s="4"/>
      <c r="BW46" s="4"/>
      <c r="BX46" s="4"/>
      <c r="BY46" s="4"/>
      <c r="BZ46" s="4"/>
      <c r="CA46" s="4"/>
      <c r="CB46" s="4"/>
    </row>
    <row r="47" spans="1:80">
      <c r="A47" s="3">
        <v>45</v>
      </c>
      <c r="B47" s="3" t="s">
        <v>104</v>
      </c>
      <c r="C47" s="3" t="s">
        <v>48</v>
      </c>
      <c r="D47" s="3">
        <v>2018111027</v>
      </c>
      <c r="E47" s="41">
        <f>F47/G47</f>
        <v>87.104838709677423</v>
      </c>
      <c r="F47" s="3">
        <f>H47*I47+J47*K47+L47*M47+N47*O47+P47*Q47+R47*S47+T47*U47+V47*W47+X47*Y47+Z47*AA47+AB47*AC47+AD47*AE47+AF47*AG47+AH47*AI47+AJ47*AK47+AL47*AM47+AN47*AO47+AP47*AQ47+AR47*AS47+AT47*AU47+AV47*AW47+AX47*AY47+AZ47*BA47+BC47*BD47+BF47*BG47+BI47*BJ47+BL47*BM47+BO47*BP47+BR47*BS47+BU47*BV47+BX47*BY47+CA47*CB47</f>
        <v>5400.5</v>
      </c>
      <c r="G47" s="3">
        <f>I47+K47+M47+O47+Q47+S47+U47+W47+Y47+AA47+AC47+AE47+AG47+AI47+AK47+AM47+AO47+AQ47+AS47+AU47+AW47+AY47+BA47+BD47+BG47+BJ47+BM47+BP47+BS47+BV47+BY47+CB47</f>
        <v>62</v>
      </c>
      <c r="H47" s="3">
        <v>90</v>
      </c>
      <c r="I47" s="51">
        <v>3</v>
      </c>
      <c r="J47" s="3">
        <v>95</v>
      </c>
      <c r="K47" s="51">
        <v>5</v>
      </c>
      <c r="L47" s="3">
        <v>87</v>
      </c>
      <c r="M47" s="51">
        <v>3</v>
      </c>
      <c r="N47" s="3">
        <v>87</v>
      </c>
      <c r="O47" s="51">
        <v>2</v>
      </c>
      <c r="P47" s="3">
        <v>87</v>
      </c>
      <c r="Q47" s="51">
        <v>1</v>
      </c>
      <c r="R47" s="3">
        <v>78</v>
      </c>
      <c r="S47" s="51">
        <v>3</v>
      </c>
      <c r="T47" s="3">
        <v>96</v>
      </c>
      <c r="U47" s="51">
        <v>3</v>
      </c>
      <c r="V47" s="3">
        <v>80</v>
      </c>
      <c r="W47" s="51">
        <v>4</v>
      </c>
      <c r="X47" s="3">
        <v>92</v>
      </c>
      <c r="Y47" s="51">
        <v>3</v>
      </c>
      <c r="Z47" s="3">
        <v>90</v>
      </c>
      <c r="AA47" s="51">
        <v>4</v>
      </c>
      <c r="AB47" s="56">
        <v>84.5</v>
      </c>
      <c r="AC47" s="51">
        <v>1</v>
      </c>
      <c r="AD47" s="3">
        <v>79</v>
      </c>
      <c r="AE47" s="51">
        <v>1</v>
      </c>
      <c r="AF47" s="3">
        <v>91</v>
      </c>
      <c r="AG47" s="51">
        <v>5</v>
      </c>
      <c r="AH47" s="3">
        <v>77</v>
      </c>
      <c r="AI47" s="51">
        <v>3</v>
      </c>
      <c r="AJ47" s="3">
        <v>93</v>
      </c>
      <c r="AK47" s="51">
        <v>4</v>
      </c>
      <c r="AL47" s="3">
        <v>87</v>
      </c>
      <c r="AM47" s="51">
        <v>3</v>
      </c>
      <c r="AN47" s="3">
        <v>91</v>
      </c>
      <c r="AO47" s="51">
        <v>1</v>
      </c>
      <c r="AP47" s="3">
        <v>89</v>
      </c>
      <c r="AQ47" s="51">
        <v>2</v>
      </c>
      <c r="AR47" s="3">
        <v>80</v>
      </c>
      <c r="AS47" s="51">
        <v>3</v>
      </c>
      <c r="AT47" s="3">
        <v>84</v>
      </c>
      <c r="AU47" s="51">
        <v>2</v>
      </c>
      <c r="AV47" s="3">
        <v>0</v>
      </c>
      <c r="AW47" s="51">
        <v>0</v>
      </c>
      <c r="AX47" s="3">
        <v>79</v>
      </c>
      <c r="AY47" s="51">
        <v>2</v>
      </c>
      <c r="AZ47" s="3">
        <v>0</v>
      </c>
      <c r="BA47" s="51">
        <v>0</v>
      </c>
      <c r="BB47" s="3"/>
      <c r="BC47" s="3"/>
      <c r="BD47" s="51"/>
      <c r="BE47" s="3"/>
      <c r="BF47" s="3"/>
      <c r="BG47" s="51"/>
      <c r="BH47" s="3"/>
      <c r="BI47" s="3"/>
      <c r="BJ47" s="51"/>
      <c r="BK47" s="3" t="s">
        <v>438</v>
      </c>
      <c r="BL47" s="3">
        <v>86</v>
      </c>
      <c r="BM47" s="3">
        <v>2</v>
      </c>
      <c r="BN47" s="3" t="s">
        <v>435</v>
      </c>
      <c r="BO47" s="3">
        <v>83</v>
      </c>
      <c r="BP47" s="3">
        <v>2</v>
      </c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</row>
    <row r="48" spans="1:80">
      <c r="A48" s="3">
        <v>46</v>
      </c>
      <c r="B48" s="3" t="s">
        <v>59</v>
      </c>
      <c r="C48" s="3" t="s">
        <v>23</v>
      </c>
      <c r="D48" s="3">
        <v>2018110652</v>
      </c>
      <c r="E48" s="41">
        <f>F48/G48</f>
        <v>87.063333333333333</v>
      </c>
      <c r="F48" s="3">
        <f>H48*I48+J48*K48+L48*M48+N48*O48+P48*Q48+R48*S48+T48*U48+V48*W48+X48*Y48+Z48*AA48+AB48*AC48+AD48*AE48+AF48*AG48+AH48*AI48+AJ48*AK48+AL48*AM48+AN48*AO48+AP48*AQ48+AR48*AS48+AT48*AU48+AV48*AW48+AX48*AY48+AZ48*BA48+BC48*BD48+BF48*BG48+BI48*BJ48+BL48*BM48+BO48*BP48+BR48*BS48+BU48*BV48+BX48*BY48+CA48*CB48</f>
        <v>5223.8</v>
      </c>
      <c r="G48" s="3">
        <f>I48+K48+M48+O48+Q48+S48+U48+W48+Y48+AA48+AC48+AE48+AG48+AI48+AK48+AM48+AO48+AQ48+AS48+AU48+AW48+AY48+BA48+BD48+BG48+BJ48+BM48+BP48+BS48+BV48+BY48+CB48</f>
        <v>60</v>
      </c>
      <c r="H48" s="4">
        <v>91</v>
      </c>
      <c r="I48" s="49">
        <v>3</v>
      </c>
      <c r="J48" s="4">
        <v>86</v>
      </c>
      <c r="K48" s="49">
        <v>5</v>
      </c>
      <c r="L48" s="4">
        <v>89</v>
      </c>
      <c r="M48" s="49">
        <v>3</v>
      </c>
      <c r="N48" s="4">
        <v>89</v>
      </c>
      <c r="O48" s="49">
        <v>2</v>
      </c>
      <c r="P48" s="4">
        <v>85</v>
      </c>
      <c r="Q48" s="49">
        <v>1</v>
      </c>
      <c r="R48" s="4">
        <v>93</v>
      </c>
      <c r="S48" s="49">
        <v>3</v>
      </c>
      <c r="T48" s="4">
        <v>92</v>
      </c>
      <c r="U48" s="49">
        <v>3</v>
      </c>
      <c r="V48" s="4">
        <v>81</v>
      </c>
      <c r="W48" s="49">
        <v>4</v>
      </c>
      <c r="X48" s="4">
        <v>77</v>
      </c>
      <c r="Y48" s="49">
        <v>3</v>
      </c>
      <c r="Z48" s="4">
        <v>92</v>
      </c>
      <c r="AA48" s="49">
        <v>4</v>
      </c>
      <c r="AB48" s="57">
        <v>84.8</v>
      </c>
      <c r="AC48" s="49">
        <v>1</v>
      </c>
      <c r="AD48" s="4">
        <v>85</v>
      </c>
      <c r="AE48" s="49">
        <v>1</v>
      </c>
      <c r="AF48" s="4">
        <v>92</v>
      </c>
      <c r="AG48" s="49">
        <v>5</v>
      </c>
      <c r="AH48" s="4">
        <v>94</v>
      </c>
      <c r="AI48" s="49">
        <v>3</v>
      </c>
      <c r="AJ48" s="4">
        <v>87</v>
      </c>
      <c r="AK48" s="49">
        <v>4</v>
      </c>
      <c r="AL48" s="4">
        <v>86</v>
      </c>
      <c r="AM48" s="49">
        <v>3</v>
      </c>
      <c r="AN48" s="4">
        <v>93</v>
      </c>
      <c r="AO48" s="49">
        <v>1</v>
      </c>
      <c r="AP48" s="4">
        <v>82</v>
      </c>
      <c r="AQ48" s="49">
        <v>2</v>
      </c>
      <c r="AR48" s="4">
        <v>80</v>
      </c>
      <c r="AS48" s="49">
        <v>3</v>
      </c>
      <c r="AT48" s="4">
        <v>81</v>
      </c>
      <c r="AU48" s="49">
        <v>2</v>
      </c>
      <c r="AV48" s="4">
        <v>0</v>
      </c>
      <c r="AW48" s="49">
        <v>0</v>
      </c>
      <c r="AX48" s="4">
        <v>0</v>
      </c>
      <c r="AY48" s="49">
        <v>0</v>
      </c>
      <c r="AZ48" s="4">
        <v>0</v>
      </c>
      <c r="BA48" s="49">
        <v>0</v>
      </c>
      <c r="BB48" s="4"/>
      <c r="BC48" s="4"/>
      <c r="BD48" s="49"/>
      <c r="BE48" s="4"/>
      <c r="BF48" s="4"/>
      <c r="BG48" s="49"/>
      <c r="BH48" s="4"/>
      <c r="BI48" s="4"/>
      <c r="BJ48" s="49"/>
      <c r="BK48" s="4" t="s">
        <v>417</v>
      </c>
      <c r="BL48" s="4">
        <v>90</v>
      </c>
      <c r="BM48" s="4">
        <v>2</v>
      </c>
      <c r="BN48" s="4" t="s">
        <v>402</v>
      </c>
      <c r="BO48" s="4">
        <v>78</v>
      </c>
      <c r="BP48" s="4">
        <v>2</v>
      </c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</row>
    <row r="49" spans="1:80">
      <c r="A49" s="3">
        <v>47</v>
      </c>
      <c r="B49" s="10" t="s">
        <v>53</v>
      </c>
      <c r="C49" s="3" t="s">
        <v>13</v>
      </c>
      <c r="D49" s="10">
        <v>2018111159</v>
      </c>
      <c r="E49" s="41">
        <f>F49/G49</f>
        <v>87.022580645161284</v>
      </c>
      <c r="F49" s="3">
        <f>H49*I49+J49*K49+L49*M49+N49*O49+P49*Q49+R49*S49+T49*U49+V49*W49+X49*Y49+Z49*AA49+AB49*AC49+AD49*AE49+AF49*AG49+AH49*AI49+AJ49*AK49+AL49*AM49+AN49*AO49+AP49*AQ49+AR49*AS49+AT49*AU49+AV49*AW49+AX49*AY49+AZ49*BA49+BC49*BD49+BF49*BG49+BI49*BJ49+BL49*BM49+BO49*BP49+BR49*BS49+BU49*BV49+BX49*BY49+CA49*CB49</f>
        <v>5395.4</v>
      </c>
      <c r="G49" s="3">
        <f>I49+K49+M49+O49+Q49+S49+U49+W49+Y49+AA49+AC49+AE49+AG49+AI49+AK49+AM49+AO49+AQ49+AS49+AU49+AW49+AY49+BA49+BD49+BG49+BJ49+BM49+BP49+BS49+BV49+BY49+CB49</f>
        <v>62</v>
      </c>
      <c r="H49" s="11">
        <v>80</v>
      </c>
      <c r="I49" s="49">
        <v>3</v>
      </c>
      <c r="J49" s="11">
        <v>93</v>
      </c>
      <c r="K49" s="49">
        <v>5</v>
      </c>
      <c r="L49" s="11">
        <v>91</v>
      </c>
      <c r="M49" s="49">
        <v>3</v>
      </c>
      <c r="N49" s="11">
        <v>86</v>
      </c>
      <c r="O49" s="49">
        <v>2</v>
      </c>
      <c r="P49" s="11">
        <v>91</v>
      </c>
      <c r="Q49" s="49">
        <v>1</v>
      </c>
      <c r="R49" s="11">
        <v>84</v>
      </c>
      <c r="S49" s="49">
        <v>3</v>
      </c>
      <c r="T49" s="11">
        <v>90</v>
      </c>
      <c r="U49" s="49">
        <v>3</v>
      </c>
      <c r="V49" s="11">
        <v>81</v>
      </c>
      <c r="W49" s="49">
        <v>4</v>
      </c>
      <c r="X49" s="11">
        <v>83</v>
      </c>
      <c r="Y49" s="49">
        <v>3</v>
      </c>
      <c r="Z49" s="11">
        <v>93</v>
      </c>
      <c r="AA49" s="49">
        <v>4</v>
      </c>
      <c r="AB49" s="58">
        <v>79.400000000000006</v>
      </c>
      <c r="AC49" s="49">
        <v>1</v>
      </c>
      <c r="AD49" s="11">
        <v>62</v>
      </c>
      <c r="AE49" s="49">
        <v>1</v>
      </c>
      <c r="AF49" s="11">
        <v>98</v>
      </c>
      <c r="AG49" s="49">
        <v>5</v>
      </c>
      <c r="AH49" s="11">
        <v>84</v>
      </c>
      <c r="AI49" s="49">
        <v>3</v>
      </c>
      <c r="AJ49" s="11">
        <v>86</v>
      </c>
      <c r="AK49" s="49">
        <v>4</v>
      </c>
      <c r="AL49" s="11">
        <v>87</v>
      </c>
      <c r="AM49" s="49">
        <v>3</v>
      </c>
      <c r="AN49" s="11">
        <v>91</v>
      </c>
      <c r="AO49" s="49">
        <v>1</v>
      </c>
      <c r="AP49" s="11">
        <v>88</v>
      </c>
      <c r="AQ49" s="49">
        <v>2</v>
      </c>
      <c r="AR49" s="11">
        <v>80</v>
      </c>
      <c r="AS49" s="49">
        <v>3</v>
      </c>
      <c r="AT49" s="11">
        <v>82</v>
      </c>
      <c r="AU49" s="49">
        <v>2</v>
      </c>
      <c r="AV49" s="11"/>
      <c r="AW49" s="49"/>
      <c r="AX49" s="11"/>
      <c r="AY49" s="49"/>
      <c r="AZ49" s="11"/>
      <c r="BA49" s="49"/>
      <c r="BB49" s="11"/>
      <c r="BC49" s="11"/>
      <c r="BD49" s="49"/>
      <c r="BE49" s="11"/>
      <c r="BF49" s="11"/>
      <c r="BG49" s="49"/>
      <c r="BH49" s="11"/>
      <c r="BI49" s="11"/>
      <c r="BJ49" s="49"/>
      <c r="BK49" s="11" t="s">
        <v>388</v>
      </c>
      <c r="BL49" s="11">
        <v>91</v>
      </c>
      <c r="BM49" s="11">
        <v>2</v>
      </c>
      <c r="BN49" s="11" t="s">
        <v>428</v>
      </c>
      <c r="BO49" s="11">
        <v>83</v>
      </c>
      <c r="BP49" s="11">
        <v>2</v>
      </c>
      <c r="BQ49" s="11" t="s">
        <v>435</v>
      </c>
      <c r="BR49" s="11">
        <v>90</v>
      </c>
      <c r="BS49" s="11">
        <v>2</v>
      </c>
      <c r="BT49" s="11"/>
      <c r="BU49" s="11"/>
      <c r="BV49" s="11"/>
      <c r="BW49" s="11"/>
      <c r="BX49" s="11"/>
      <c r="BY49" s="11"/>
      <c r="BZ49" s="11"/>
      <c r="CA49" s="73"/>
      <c r="CB49" s="73"/>
    </row>
    <row r="50" spans="1:80">
      <c r="A50" s="3">
        <v>48</v>
      </c>
      <c r="B50" s="3" t="s">
        <v>60</v>
      </c>
      <c r="C50" s="3" t="s">
        <v>34</v>
      </c>
      <c r="D50" s="3">
        <v>2018110846</v>
      </c>
      <c r="E50" s="41">
        <v>86.95</v>
      </c>
      <c r="F50" s="3">
        <v>5217</v>
      </c>
      <c r="G50" s="3">
        <v>60</v>
      </c>
      <c r="H50" s="4">
        <v>82</v>
      </c>
      <c r="I50" s="49">
        <v>3</v>
      </c>
      <c r="J50" s="4">
        <v>89</v>
      </c>
      <c r="K50" s="49">
        <v>5</v>
      </c>
      <c r="L50" s="4">
        <v>86</v>
      </c>
      <c r="M50" s="49">
        <v>3</v>
      </c>
      <c r="N50" s="4">
        <v>95</v>
      </c>
      <c r="O50" s="49">
        <v>2</v>
      </c>
      <c r="P50" s="4">
        <v>85</v>
      </c>
      <c r="Q50" s="49">
        <v>1</v>
      </c>
      <c r="R50" s="4">
        <v>92</v>
      </c>
      <c r="S50" s="49">
        <v>3</v>
      </c>
      <c r="T50" s="4">
        <v>84</v>
      </c>
      <c r="U50" s="49">
        <v>3</v>
      </c>
      <c r="V50" s="4">
        <v>80</v>
      </c>
      <c r="W50" s="49">
        <v>4</v>
      </c>
      <c r="X50" s="4">
        <v>85</v>
      </c>
      <c r="Y50" s="49">
        <v>3</v>
      </c>
      <c r="Z50" s="4">
        <v>94</v>
      </c>
      <c r="AA50" s="49">
        <v>4</v>
      </c>
      <c r="AB50" s="57">
        <v>78</v>
      </c>
      <c r="AC50" s="49">
        <v>1</v>
      </c>
      <c r="AD50" s="4">
        <v>89</v>
      </c>
      <c r="AE50" s="49">
        <v>1</v>
      </c>
      <c r="AF50" s="4">
        <v>95</v>
      </c>
      <c r="AG50" s="49">
        <v>5</v>
      </c>
      <c r="AH50" s="4">
        <v>95</v>
      </c>
      <c r="AI50" s="49">
        <v>3</v>
      </c>
      <c r="AJ50" s="4">
        <v>76</v>
      </c>
      <c r="AK50" s="49">
        <v>4</v>
      </c>
      <c r="AL50" s="4">
        <v>83</v>
      </c>
      <c r="AM50" s="49">
        <v>3</v>
      </c>
      <c r="AN50" s="4">
        <v>90</v>
      </c>
      <c r="AO50" s="49">
        <v>1</v>
      </c>
      <c r="AP50" s="4">
        <v>94</v>
      </c>
      <c r="AQ50" s="49">
        <v>2</v>
      </c>
      <c r="AR50" s="4">
        <v>88</v>
      </c>
      <c r="AS50" s="49">
        <v>3</v>
      </c>
      <c r="AT50" s="4">
        <v>73</v>
      </c>
      <c r="AU50" s="49">
        <v>2</v>
      </c>
      <c r="AV50" s="4">
        <v>0</v>
      </c>
      <c r="AW50" s="49">
        <v>0</v>
      </c>
      <c r="AX50" s="4">
        <v>77</v>
      </c>
      <c r="AY50" s="49">
        <v>2</v>
      </c>
      <c r="AZ50" s="4">
        <v>0</v>
      </c>
      <c r="BA50" s="49">
        <v>0</v>
      </c>
      <c r="BB50" s="4"/>
      <c r="BC50" s="4"/>
      <c r="BD50" s="49"/>
      <c r="BE50" s="4"/>
      <c r="BF50" s="4"/>
      <c r="BG50" s="49"/>
      <c r="BH50" s="4"/>
      <c r="BI50" s="4"/>
      <c r="BJ50" s="49"/>
      <c r="BK50" s="36" t="s">
        <v>387</v>
      </c>
      <c r="BL50" s="4">
        <v>96</v>
      </c>
      <c r="BM50" s="4">
        <v>2</v>
      </c>
      <c r="BN50" s="36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</row>
    <row r="51" spans="1:80">
      <c r="A51" s="3">
        <v>49</v>
      </c>
      <c r="B51" s="42" t="s">
        <v>88</v>
      </c>
      <c r="C51" s="3" t="s">
        <v>17</v>
      </c>
      <c r="D51" s="3">
        <v>2018110986</v>
      </c>
      <c r="E51" s="41">
        <f>F51/G51</f>
        <v>86.924615384615393</v>
      </c>
      <c r="F51" s="3">
        <f>H51*I51+J51*K51+L51*M51+N51*O51+P51*Q51+R51*S51+T51*U51+V51*W51+X51*Y51+Z51*AA51+AB51*AC51+AD51*AE51+AF51*AG51+AH51*AI51+AJ51*AK51+AL51*AM51+AN51*AO51+AP51*AQ51+AR51*AS51+AT51*AU51+AV51*AW51+AX51*AY51+AZ51*BA51+BC51*BD51+BF51*BG51+BI51*BJ51+BL51*BM51+BO51*BP51+BR51*BS51+BU51*BV51+BX51*BY51+CA51*CB51</f>
        <v>5650.1</v>
      </c>
      <c r="G51" s="3">
        <f>I51+K51+M51+O51+Q51+S51+U51+W51+Y51+AA51+AC51+AE51+AG51+AI51+AK51+AM51+AO51+AQ51+AS51+AU51+AW51+AY51+BA51+BD51+BG51+BJ51+BM51+BP51+BS51+BV51+BY51+CB51</f>
        <v>65</v>
      </c>
      <c r="H51" s="42">
        <v>85</v>
      </c>
      <c r="I51" s="49">
        <v>3</v>
      </c>
      <c r="J51" s="42">
        <v>88</v>
      </c>
      <c r="K51" s="49">
        <v>5</v>
      </c>
      <c r="L51" s="42">
        <v>90</v>
      </c>
      <c r="M51" s="49">
        <v>3</v>
      </c>
      <c r="N51" s="42">
        <v>96</v>
      </c>
      <c r="O51" s="49">
        <v>2</v>
      </c>
      <c r="P51" s="42">
        <v>94</v>
      </c>
      <c r="Q51" s="49">
        <v>1</v>
      </c>
      <c r="R51" s="42">
        <v>89</v>
      </c>
      <c r="S51" s="49">
        <v>3</v>
      </c>
      <c r="T51" s="42">
        <v>84</v>
      </c>
      <c r="U51" s="49">
        <v>3</v>
      </c>
      <c r="V51" s="42">
        <v>80</v>
      </c>
      <c r="W51" s="49">
        <v>4</v>
      </c>
      <c r="X51" s="42">
        <v>77</v>
      </c>
      <c r="Y51" s="49">
        <v>3</v>
      </c>
      <c r="Z51" s="42">
        <v>79</v>
      </c>
      <c r="AA51" s="49">
        <v>4</v>
      </c>
      <c r="AB51" s="59">
        <v>78.099999999999994</v>
      </c>
      <c r="AC51" s="49">
        <v>1</v>
      </c>
      <c r="AD51" s="42">
        <v>75</v>
      </c>
      <c r="AE51" s="49">
        <v>1</v>
      </c>
      <c r="AF51" s="42">
        <v>88</v>
      </c>
      <c r="AG51" s="49">
        <v>5</v>
      </c>
      <c r="AH51" s="42">
        <v>96</v>
      </c>
      <c r="AI51" s="49">
        <v>3</v>
      </c>
      <c r="AJ51" s="42">
        <v>93</v>
      </c>
      <c r="AK51" s="49">
        <v>4</v>
      </c>
      <c r="AL51" s="42">
        <v>86</v>
      </c>
      <c r="AM51" s="49">
        <v>3</v>
      </c>
      <c r="AN51" s="42">
        <v>91</v>
      </c>
      <c r="AO51" s="49">
        <v>1</v>
      </c>
      <c r="AP51" s="42">
        <v>93</v>
      </c>
      <c r="AQ51" s="49">
        <v>2</v>
      </c>
      <c r="AR51" s="42">
        <v>96</v>
      </c>
      <c r="AS51" s="49">
        <v>3</v>
      </c>
      <c r="AT51" s="42">
        <v>81</v>
      </c>
      <c r="AU51" s="49">
        <v>2</v>
      </c>
      <c r="AV51" s="4">
        <v>91</v>
      </c>
      <c r="AW51" s="49">
        <v>3</v>
      </c>
      <c r="AX51" s="4"/>
      <c r="AY51" s="49"/>
      <c r="AZ51" s="4"/>
      <c r="BA51" s="49"/>
      <c r="BB51" s="4"/>
      <c r="BC51" s="4"/>
      <c r="BD51" s="49"/>
      <c r="BE51" s="4"/>
      <c r="BF51" s="4"/>
      <c r="BG51" s="49"/>
      <c r="BH51" s="4"/>
      <c r="BI51" s="4"/>
      <c r="BJ51" s="49"/>
      <c r="BK51" s="4" t="s">
        <v>437</v>
      </c>
      <c r="BL51" s="4">
        <v>90</v>
      </c>
      <c r="BM51" s="49">
        <v>2</v>
      </c>
      <c r="BN51" s="4" t="s">
        <v>439</v>
      </c>
      <c r="BO51" s="4">
        <v>71</v>
      </c>
      <c r="BP51" s="49">
        <v>2</v>
      </c>
      <c r="BQ51" s="4" t="s">
        <v>440</v>
      </c>
      <c r="BR51" s="4">
        <v>90</v>
      </c>
      <c r="BS51" s="49">
        <v>2</v>
      </c>
      <c r="BT51" s="4"/>
      <c r="BU51" s="4"/>
      <c r="BV51" s="4"/>
      <c r="BW51" s="4"/>
      <c r="BX51" s="4"/>
      <c r="BY51" s="4"/>
      <c r="BZ51" s="4"/>
      <c r="CA51" s="4"/>
      <c r="CB51" s="4"/>
    </row>
    <row r="52" spans="1:80">
      <c r="A52" s="3">
        <v>50</v>
      </c>
      <c r="B52" s="3" t="s">
        <v>111</v>
      </c>
      <c r="C52" s="3" t="s">
        <v>94</v>
      </c>
      <c r="D52" s="3">
        <v>2018110968</v>
      </c>
      <c r="E52" s="41">
        <f>F52/G52</f>
        <v>86.906349206349219</v>
      </c>
      <c r="F52" s="3">
        <f>H52*I52+J52*K52+L52*M52+N52*O52+P52*Q52+R52*S52+T52*U52+V52*W52+X52*Y52+Z52*AA52+AB52*AC52+AD52*AE52+AF52*AG52+AH52*AI52+AJ52*AK52+AL52*AM52+AN52*AO52+AP52*AQ52+AR52*AS52+AT52*AU52+AV52*AW52+AX52*AY52+AZ52*BA52+BC52*BD52+BF52*BG52+BI52*BJ52+BL52*BM52+BO52*BP52+BR52*BS52+BU52*BV52+BX52*BY52+CA52*CB52</f>
        <v>5475.1</v>
      </c>
      <c r="G52" s="3">
        <f>I52+K52+M52+O52+Q52+S52+U52+W52+Y52+AA52+AC52+AE52+AG52+AI52+AK52+AM52+AO52+AQ52+AS52+AU52+AW52+AY52+BA52+BD52+BG52+BJ52+BM52+BP52+BS52+BV52+BY52+CB52</f>
        <v>63</v>
      </c>
      <c r="H52" s="3">
        <v>88</v>
      </c>
      <c r="I52" s="51">
        <v>3</v>
      </c>
      <c r="J52" s="3">
        <v>96</v>
      </c>
      <c r="K52" s="51">
        <v>5</v>
      </c>
      <c r="L52" s="3">
        <v>89</v>
      </c>
      <c r="M52" s="51">
        <v>3</v>
      </c>
      <c r="N52" s="3">
        <v>94</v>
      </c>
      <c r="O52" s="51">
        <v>2</v>
      </c>
      <c r="P52" s="3">
        <v>77</v>
      </c>
      <c r="Q52" s="51">
        <v>1</v>
      </c>
      <c r="R52" s="3">
        <v>85</v>
      </c>
      <c r="S52" s="51">
        <v>3</v>
      </c>
      <c r="T52" s="3">
        <v>91</v>
      </c>
      <c r="U52" s="51">
        <v>3</v>
      </c>
      <c r="V52" s="3">
        <v>83</v>
      </c>
      <c r="W52" s="51">
        <v>4</v>
      </c>
      <c r="X52" s="3">
        <v>78</v>
      </c>
      <c r="Y52" s="51">
        <v>3</v>
      </c>
      <c r="Z52" s="3">
        <v>83</v>
      </c>
      <c r="AA52" s="51">
        <v>4</v>
      </c>
      <c r="AB52" s="56">
        <v>83.1</v>
      </c>
      <c r="AC52" s="51">
        <v>1</v>
      </c>
      <c r="AD52" s="3">
        <v>87</v>
      </c>
      <c r="AE52" s="51">
        <v>1</v>
      </c>
      <c r="AF52" s="3">
        <v>90</v>
      </c>
      <c r="AG52" s="51">
        <v>5</v>
      </c>
      <c r="AH52" s="3">
        <v>90</v>
      </c>
      <c r="AI52" s="51">
        <v>3</v>
      </c>
      <c r="AJ52" s="3">
        <v>85</v>
      </c>
      <c r="AK52" s="51">
        <v>4</v>
      </c>
      <c r="AL52" s="3">
        <v>88</v>
      </c>
      <c r="AM52" s="51">
        <v>4</v>
      </c>
      <c r="AN52" s="3">
        <v>72</v>
      </c>
      <c r="AO52" s="51">
        <v>1</v>
      </c>
      <c r="AP52" s="3">
        <v>89</v>
      </c>
      <c r="AQ52" s="51">
        <v>2</v>
      </c>
      <c r="AR52" s="3">
        <v>87</v>
      </c>
      <c r="AS52" s="51">
        <v>3</v>
      </c>
      <c r="AT52" s="3">
        <v>81</v>
      </c>
      <c r="AU52" s="51">
        <v>2</v>
      </c>
      <c r="AV52" s="3">
        <v>0</v>
      </c>
      <c r="AW52" s="51">
        <v>0</v>
      </c>
      <c r="AX52" s="3">
        <v>74</v>
      </c>
      <c r="AY52" s="51">
        <v>2</v>
      </c>
      <c r="AZ52" s="3">
        <v>0</v>
      </c>
      <c r="BA52" s="51">
        <v>0</v>
      </c>
      <c r="BB52" s="3"/>
      <c r="BC52" s="3"/>
      <c r="BD52" s="51"/>
      <c r="BE52" s="3"/>
      <c r="BF52" s="3"/>
      <c r="BG52" s="51"/>
      <c r="BH52" s="3"/>
      <c r="BI52" s="3"/>
      <c r="BJ52" s="51"/>
      <c r="BK52" s="3" t="s">
        <v>426</v>
      </c>
      <c r="BL52" s="3">
        <v>91</v>
      </c>
      <c r="BM52" s="3">
        <v>2</v>
      </c>
      <c r="BN52" s="3" t="s">
        <v>391</v>
      </c>
      <c r="BO52" s="3">
        <v>94</v>
      </c>
      <c r="BP52" s="3">
        <v>2</v>
      </c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</row>
    <row r="53" spans="1:80">
      <c r="A53" s="3">
        <v>51</v>
      </c>
      <c r="B53" s="3" t="s">
        <v>117</v>
      </c>
      <c r="C53" s="3" t="s">
        <v>81</v>
      </c>
      <c r="D53" s="3">
        <v>2018110555</v>
      </c>
      <c r="E53" s="41">
        <f>F53/G53</f>
        <v>86.891666666666666</v>
      </c>
      <c r="F53" s="3">
        <f>H53*I53+J53*K53+L53*M53+N53*O53+P53*Q53+R53*S53+T53*U53+V53*W53+X53*Y53+Z53*AA53+AB53*AC53+AD53*AE53+AF53*AG53+AH53*AI53+AJ53*AK53+AL53*AM53+AN53*AO53+AP53*AQ53+AR53*AS53+AT53*AU53+AV53*AW53+AX53*AY53+AZ53*BA53+BC53*BD53+BF53*BG53+BI53*BJ53+BL53*BM53+BO53*BP53+BR53*BS53+BU53*BV53+BX53*BY53+CA53*CB53</f>
        <v>5213.5</v>
      </c>
      <c r="G53" s="3">
        <f>I53+K53+M53+O53+Q53+S53+U53+W53+Y53+AA53+AC53+AE53+AG53+AI53+AK53+AM53+AO53+AQ53+AS53+AU53+AW53+AY53+BA53+BD53+BG53+BJ53+BM53+BP53+BS53+BV53+BY53+CB53</f>
        <v>60</v>
      </c>
      <c r="H53" s="4">
        <v>96</v>
      </c>
      <c r="I53" s="49">
        <v>3</v>
      </c>
      <c r="J53" s="4">
        <v>85</v>
      </c>
      <c r="K53" s="49">
        <v>5</v>
      </c>
      <c r="L53" s="4">
        <v>97</v>
      </c>
      <c r="M53" s="49">
        <v>3</v>
      </c>
      <c r="N53" s="4">
        <v>93</v>
      </c>
      <c r="O53" s="49">
        <v>2</v>
      </c>
      <c r="P53" s="4">
        <v>80</v>
      </c>
      <c r="Q53" s="49">
        <v>1</v>
      </c>
      <c r="R53" s="4">
        <v>88</v>
      </c>
      <c r="S53" s="49">
        <v>3</v>
      </c>
      <c r="T53" s="4">
        <v>90</v>
      </c>
      <c r="U53" s="49">
        <v>3</v>
      </c>
      <c r="V53" s="4">
        <v>86</v>
      </c>
      <c r="W53" s="49">
        <v>4</v>
      </c>
      <c r="X53" s="4">
        <v>78</v>
      </c>
      <c r="Y53" s="49">
        <v>3</v>
      </c>
      <c r="Z53" s="4">
        <v>90</v>
      </c>
      <c r="AA53" s="49">
        <v>4</v>
      </c>
      <c r="AB53" s="57">
        <v>84.5</v>
      </c>
      <c r="AC53" s="49">
        <v>1</v>
      </c>
      <c r="AD53" s="4">
        <v>83</v>
      </c>
      <c r="AE53" s="49">
        <v>1</v>
      </c>
      <c r="AF53" s="4">
        <v>82</v>
      </c>
      <c r="AG53" s="49">
        <v>5</v>
      </c>
      <c r="AH53" s="4">
        <v>90</v>
      </c>
      <c r="AI53" s="49">
        <v>3</v>
      </c>
      <c r="AJ53" s="4">
        <v>78</v>
      </c>
      <c r="AK53" s="49">
        <v>4</v>
      </c>
      <c r="AL53" s="4">
        <v>87</v>
      </c>
      <c r="AM53" s="49">
        <v>3</v>
      </c>
      <c r="AN53" s="4">
        <v>74</v>
      </c>
      <c r="AO53" s="49">
        <v>1</v>
      </c>
      <c r="AP53" s="4">
        <v>89</v>
      </c>
      <c r="AQ53" s="49">
        <v>2</v>
      </c>
      <c r="AR53" s="4">
        <v>95</v>
      </c>
      <c r="AS53" s="49">
        <v>3</v>
      </c>
      <c r="AT53" s="4">
        <v>77</v>
      </c>
      <c r="AU53" s="49">
        <v>2</v>
      </c>
      <c r="AV53" s="4"/>
      <c r="AW53" s="49"/>
      <c r="AX53" s="4"/>
      <c r="AY53" s="49"/>
      <c r="AZ53" s="4"/>
      <c r="BA53" s="49"/>
      <c r="BB53" s="4"/>
      <c r="BC53" s="4"/>
      <c r="BD53" s="49"/>
      <c r="BE53" s="4"/>
      <c r="BF53" s="4"/>
      <c r="BG53" s="49"/>
      <c r="BH53" s="4"/>
      <c r="BI53" s="4"/>
      <c r="BJ53" s="49"/>
      <c r="BK53" s="4" t="s">
        <v>415</v>
      </c>
      <c r="BL53" s="4">
        <v>89</v>
      </c>
      <c r="BM53" s="4">
        <v>2</v>
      </c>
      <c r="BN53" s="4" t="s">
        <v>407</v>
      </c>
      <c r="BO53" s="4">
        <v>91</v>
      </c>
      <c r="BP53" s="4">
        <v>2</v>
      </c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</row>
    <row r="54" spans="1:80">
      <c r="A54" s="3">
        <v>52</v>
      </c>
      <c r="B54" s="3" t="s">
        <v>80</v>
      </c>
      <c r="C54" s="3" t="s">
        <v>81</v>
      </c>
      <c r="D54" s="3">
        <v>2018110561</v>
      </c>
      <c r="E54" s="41">
        <f>F54/G54</f>
        <v>86.868333333333339</v>
      </c>
      <c r="F54" s="3">
        <f>H54*I54+J54*K54+L54*M54+N54*O54+P54*Q54+R54*S54+T54*U54+V54*W54+X54*Y54+Z54*AA54+AB54*AC54+AD54*AE54+AF54*AG54+AH54*AI54+AJ54*AK54+AL54*AM54+AN54*AO54+AP54*AQ54+AR54*AS54+AT54*AU54+AV54*AW54+AX54*AY54+AZ54*BA54+BC54*BD54+BF54*BG54+BI54*BJ54+BL54*BM54+BO54*BP54+BR54*BS54+BU54*BV54+BX54*BY54+CA54*CB54</f>
        <v>5212.1000000000004</v>
      </c>
      <c r="G54" s="3">
        <f>I54+K54+M54+O54+Q54+S54+U54+W54+Y54+AA54+AC54+AE54+AG54+AI54+AK54+AM54+AO54+AQ54+AS54+AU54+AW54+AY54+BA54+BD54+BG54+BJ54+BM54+BP54+BS54+BV54+BY54+CB54</f>
        <v>60</v>
      </c>
      <c r="H54" s="4">
        <v>87</v>
      </c>
      <c r="I54" s="49">
        <v>3</v>
      </c>
      <c r="J54" s="4">
        <v>89</v>
      </c>
      <c r="K54" s="49">
        <v>5</v>
      </c>
      <c r="L54" s="4">
        <v>89</v>
      </c>
      <c r="M54" s="49">
        <v>3</v>
      </c>
      <c r="N54" s="4">
        <v>94</v>
      </c>
      <c r="O54" s="49">
        <v>2</v>
      </c>
      <c r="P54" s="4">
        <v>87</v>
      </c>
      <c r="Q54" s="49">
        <v>1</v>
      </c>
      <c r="R54" s="4">
        <v>90</v>
      </c>
      <c r="S54" s="49">
        <v>3</v>
      </c>
      <c r="T54" s="4">
        <v>84</v>
      </c>
      <c r="U54" s="49">
        <v>3</v>
      </c>
      <c r="V54" s="4">
        <v>79</v>
      </c>
      <c r="W54" s="49">
        <v>4</v>
      </c>
      <c r="X54" s="4">
        <v>76</v>
      </c>
      <c r="Y54" s="49">
        <v>3</v>
      </c>
      <c r="Z54" s="4">
        <v>91</v>
      </c>
      <c r="AA54" s="49">
        <v>4</v>
      </c>
      <c r="AB54" s="57">
        <v>88.1</v>
      </c>
      <c r="AC54" s="49">
        <v>1</v>
      </c>
      <c r="AD54" s="4">
        <v>87</v>
      </c>
      <c r="AE54" s="49">
        <v>1</v>
      </c>
      <c r="AF54" s="4">
        <v>93</v>
      </c>
      <c r="AG54" s="49">
        <v>5</v>
      </c>
      <c r="AH54" s="4">
        <v>92</v>
      </c>
      <c r="AI54" s="49">
        <v>3</v>
      </c>
      <c r="AJ54" s="4">
        <v>79</v>
      </c>
      <c r="AK54" s="49">
        <v>4</v>
      </c>
      <c r="AL54" s="4">
        <v>88</v>
      </c>
      <c r="AM54" s="49">
        <v>3</v>
      </c>
      <c r="AN54" s="4">
        <v>88</v>
      </c>
      <c r="AO54" s="49">
        <v>1</v>
      </c>
      <c r="AP54" s="4">
        <v>86</v>
      </c>
      <c r="AQ54" s="49">
        <v>2</v>
      </c>
      <c r="AR54" s="4">
        <v>92</v>
      </c>
      <c r="AS54" s="49">
        <v>3</v>
      </c>
      <c r="AT54" s="4">
        <v>76</v>
      </c>
      <c r="AU54" s="49">
        <v>2</v>
      </c>
      <c r="AV54" s="4"/>
      <c r="AW54" s="49"/>
      <c r="AX54" s="4"/>
      <c r="AY54" s="49"/>
      <c r="AZ54" s="4"/>
      <c r="BA54" s="49"/>
      <c r="BB54" s="36"/>
      <c r="BC54" s="4"/>
      <c r="BD54" s="49"/>
      <c r="BE54" s="36"/>
      <c r="BF54" s="4"/>
      <c r="BG54" s="49"/>
      <c r="BH54" s="4"/>
      <c r="BI54" s="4"/>
      <c r="BJ54" s="49"/>
      <c r="BK54" s="4" t="s">
        <v>441</v>
      </c>
      <c r="BL54" s="4">
        <v>92</v>
      </c>
      <c r="BM54" s="4">
        <v>2</v>
      </c>
      <c r="BN54" s="4" t="s">
        <v>406</v>
      </c>
      <c r="BO54" s="4">
        <v>83</v>
      </c>
      <c r="BP54" s="4">
        <v>2</v>
      </c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</row>
    <row r="55" spans="1:80">
      <c r="A55" s="3">
        <v>53</v>
      </c>
      <c r="B55" s="43" t="s">
        <v>55</v>
      </c>
      <c r="C55" s="3" t="s">
        <v>404</v>
      </c>
      <c r="D55" s="3">
        <v>2018111285</v>
      </c>
      <c r="E55" s="41">
        <f>F55/G55</f>
        <v>86.861666666666665</v>
      </c>
      <c r="F55" s="3">
        <f>H55*I55+J55*K55+L55*M55+N55*O55+P55*Q55+R55*S55+T55*U55+V55*W55+X55*Y55+Z55*AA55+AB55*AC55+AD55*AE55+AF55*AG55+AH55*AI55+AJ55*AK55+AL55*AM55+AN55*AO55+AP55*AQ55+AR55*AS55+AT55*AU55+AV55*AW55+AX55*AY55+AZ55*BA55+BC55*BD55+BF55*BG55+BI55*BJ55+BL55*BM55+BO55*BP55+BR55*BS55+BU55*BV55+BX55*BY55+CA55*CB55</f>
        <v>5211.7</v>
      </c>
      <c r="G55" s="3">
        <f>I55+K55+M55+O55+Q55+S55+U55+W55+Y55+AA55+AC55+AE55+AG55+AI55+AK55+AM55+AO55+AQ55+AS55+AU55+AW55+AY55+BA55+BD55+BG55+BJ55+BM55+BP55+BS55+BV55+BY55+CB55</f>
        <v>60</v>
      </c>
      <c r="H55" s="4">
        <v>92</v>
      </c>
      <c r="I55" s="49">
        <v>3</v>
      </c>
      <c r="J55" s="4">
        <v>74</v>
      </c>
      <c r="K55" s="49">
        <v>5</v>
      </c>
      <c r="L55" s="4">
        <v>88</v>
      </c>
      <c r="M55" s="49">
        <v>3</v>
      </c>
      <c r="N55" s="4">
        <v>86</v>
      </c>
      <c r="O55" s="49">
        <v>2</v>
      </c>
      <c r="P55" s="4">
        <v>79</v>
      </c>
      <c r="Q55" s="49">
        <v>1</v>
      </c>
      <c r="R55" s="4">
        <v>86</v>
      </c>
      <c r="S55" s="49">
        <v>3</v>
      </c>
      <c r="T55" s="4">
        <v>80</v>
      </c>
      <c r="U55" s="49">
        <v>3</v>
      </c>
      <c r="V55" s="4">
        <v>92</v>
      </c>
      <c r="W55" s="49">
        <v>4</v>
      </c>
      <c r="X55" s="4">
        <v>94</v>
      </c>
      <c r="Y55" s="49">
        <v>3</v>
      </c>
      <c r="Z55" s="43">
        <v>87</v>
      </c>
      <c r="AA55" s="49">
        <v>4</v>
      </c>
      <c r="AB55" s="60">
        <v>86.7</v>
      </c>
      <c r="AC55" s="49">
        <v>1</v>
      </c>
      <c r="AD55" s="43">
        <v>89</v>
      </c>
      <c r="AE55" s="49">
        <v>1</v>
      </c>
      <c r="AF55" s="43">
        <v>83</v>
      </c>
      <c r="AG55" s="49">
        <v>5</v>
      </c>
      <c r="AH55" s="43">
        <v>92</v>
      </c>
      <c r="AI55" s="49">
        <v>3</v>
      </c>
      <c r="AJ55" s="43">
        <v>75</v>
      </c>
      <c r="AK55" s="49">
        <v>4</v>
      </c>
      <c r="AL55" s="43">
        <v>95</v>
      </c>
      <c r="AM55" s="49">
        <v>3</v>
      </c>
      <c r="AN55" s="43">
        <v>87</v>
      </c>
      <c r="AO55" s="49">
        <v>1</v>
      </c>
      <c r="AP55" s="43">
        <v>98</v>
      </c>
      <c r="AQ55" s="49">
        <v>2</v>
      </c>
      <c r="AR55" s="43">
        <v>86</v>
      </c>
      <c r="AS55" s="49">
        <v>3</v>
      </c>
      <c r="AT55" s="63">
        <v>92</v>
      </c>
      <c r="AU55" s="49">
        <v>2</v>
      </c>
      <c r="AV55" s="4"/>
      <c r="AW55" s="49"/>
      <c r="AX55" s="4"/>
      <c r="AY55" s="49"/>
      <c r="AZ55" s="4"/>
      <c r="BA55" s="49"/>
      <c r="BB55" s="4"/>
      <c r="BC55" s="4"/>
      <c r="BD55" s="49"/>
      <c r="BE55" s="4"/>
      <c r="BF55" s="4"/>
      <c r="BG55" s="49"/>
      <c r="BH55" s="4"/>
      <c r="BI55" s="4"/>
      <c r="BJ55" s="49"/>
      <c r="BK55" s="4" t="s">
        <v>442</v>
      </c>
      <c r="BL55" s="4">
        <v>92</v>
      </c>
      <c r="BM55" s="4">
        <v>2</v>
      </c>
      <c r="BN55" s="4" t="s">
        <v>387</v>
      </c>
      <c r="BO55" s="4">
        <v>97</v>
      </c>
      <c r="BP55" s="4">
        <v>2</v>
      </c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</row>
    <row r="56" spans="1:80">
      <c r="A56" s="3">
        <v>54</v>
      </c>
      <c r="B56" s="10" t="s">
        <v>56</v>
      </c>
      <c r="C56" s="3" t="s">
        <v>13</v>
      </c>
      <c r="D56" s="10">
        <v>2018111155</v>
      </c>
      <c r="E56" s="41">
        <f>F56/G56</f>
        <v>86.851724137931029</v>
      </c>
      <c r="F56" s="3">
        <f>H56*I56+J56*K56+L56*M56+N56*O56+P56*Q56+R56*S56+T56*U56+V56*W56+X56*Y56+Z56*AA56+AB56*AC56+AD56*AE56+AF56*AG56+AH56*AI56+AJ56*AK56+AL56*AM56+AN56*AO56+AP56*AQ56+AR56*AS56+AT56*AU56+AV56*AW56+AX56*AY56+AZ56*BA56+BC56*BD56+BF56*BG56+BI56*BJ56+BL56*BM56+BO56*BP56+BR56*BS56+BU56*BV56+BX56*BY56+CA56*CB56</f>
        <v>5037.3999999999996</v>
      </c>
      <c r="G56" s="3">
        <f>I56+K56+M56+O56+Q56+S56+U56+W56+Y56+AA56+AC56+AE56+AG56+AI56+AK56+AM56+AO56+AQ56+AS56+AU56+AW56+AY56+BA56+BD56+BG56+BJ56+BM56+BP56+BS56+BV56+BY56+CB56</f>
        <v>58</v>
      </c>
      <c r="H56" s="11">
        <v>90</v>
      </c>
      <c r="I56" s="49">
        <v>3</v>
      </c>
      <c r="J56" s="11">
        <v>89</v>
      </c>
      <c r="K56" s="49">
        <v>5</v>
      </c>
      <c r="L56" s="11">
        <v>90</v>
      </c>
      <c r="M56" s="49">
        <v>3</v>
      </c>
      <c r="N56" s="11">
        <v>89</v>
      </c>
      <c r="O56" s="49">
        <v>2</v>
      </c>
      <c r="P56" s="11">
        <v>83</v>
      </c>
      <c r="Q56" s="49">
        <v>1</v>
      </c>
      <c r="R56" s="11">
        <v>85</v>
      </c>
      <c r="S56" s="49">
        <v>3</v>
      </c>
      <c r="T56" s="11">
        <v>85</v>
      </c>
      <c r="U56" s="49">
        <v>3</v>
      </c>
      <c r="V56" s="11">
        <v>86</v>
      </c>
      <c r="W56" s="49">
        <v>4</v>
      </c>
      <c r="X56" s="11">
        <v>85</v>
      </c>
      <c r="Y56" s="49">
        <v>3</v>
      </c>
      <c r="Z56" s="11">
        <v>88</v>
      </c>
      <c r="AA56" s="49">
        <v>4</v>
      </c>
      <c r="AB56" s="58">
        <v>77.400000000000006</v>
      </c>
      <c r="AC56" s="49">
        <v>1</v>
      </c>
      <c r="AD56" s="11">
        <v>79</v>
      </c>
      <c r="AE56" s="49">
        <v>1</v>
      </c>
      <c r="AF56" s="11">
        <v>90</v>
      </c>
      <c r="AG56" s="49">
        <v>5</v>
      </c>
      <c r="AH56" s="11">
        <v>91</v>
      </c>
      <c r="AI56" s="49">
        <v>3</v>
      </c>
      <c r="AJ56" s="11">
        <v>88</v>
      </c>
      <c r="AK56" s="51">
        <v>4</v>
      </c>
      <c r="AL56" s="11">
        <v>83</v>
      </c>
      <c r="AM56" s="49">
        <v>3</v>
      </c>
      <c r="AN56" s="11">
        <v>80</v>
      </c>
      <c r="AO56" s="49">
        <v>1</v>
      </c>
      <c r="AP56" s="11">
        <v>88</v>
      </c>
      <c r="AQ56" s="49">
        <v>2</v>
      </c>
      <c r="AR56" s="11">
        <v>80</v>
      </c>
      <c r="AS56" s="49">
        <v>3</v>
      </c>
      <c r="AT56" s="11">
        <v>88</v>
      </c>
      <c r="AU56" s="49">
        <v>2</v>
      </c>
      <c r="AV56" s="11"/>
      <c r="AW56" s="49"/>
      <c r="AX56" s="11"/>
      <c r="AY56" s="49"/>
      <c r="AZ56" s="11"/>
      <c r="BA56" s="49"/>
      <c r="BB56" s="11"/>
      <c r="BC56" s="11"/>
      <c r="BD56" s="49"/>
      <c r="BE56" s="11"/>
      <c r="BF56" s="11"/>
      <c r="BG56" s="49"/>
      <c r="BH56" s="11"/>
      <c r="BI56" s="11"/>
      <c r="BJ56" s="49"/>
      <c r="BK56" s="11" t="s">
        <v>415</v>
      </c>
      <c r="BL56" s="11">
        <v>89</v>
      </c>
      <c r="BM56" s="11">
        <v>2</v>
      </c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73"/>
      <c r="CB56" s="73"/>
    </row>
    <row r="57" spans="1:80">
      <c r="A57" s="3">
        <v>55</v>
      </c>
      <c r="B57" s="42" t="s">
        <v>125</v>
      </c>
      <c r="C57" s="3" t="s">
        <v>17</v>
      </c>
      <c r="D57" s="3">
        <v>2018111005</v>
      </c>
      <c r="E57" s="41">
        <f>F57/G57</f>
        <v>86.820967741935476</v>
      </c>
      <c r="F57" s="3">
        <f>H57*I57+J57*K57+L57*M57+N57*O57+P57*Q57+R57*S57+T57*U57+V57*W57+X57*Y57+Z57*AA57+AB57*AC57+AD57*AE57+AF57*AG57+AH57*AI57+AJ57*AK57+AL57*AM57+AN57*AO57+AP57*AQ57+AR57*AS57+AT57*AU57+AV57*AW57+AX57*AY57+AZ57*BA57+BC57*BD57+BF57*BG57+BI57*BJ57+BL57*BM57+BO57*BP57+BR57*BS57+BU57*BV57+BX57*BY57+CA57*CB57</f>
        <v>5382.9</v>
      </c>
      <c r="G57" s="3">
        <f>I57+K57+M57+O57+Q57+S57+U57+W57+Y57+AA57+AC57+AE57+AG57+AI57+AK57+AM57+AO57+AQ57+AS57+AU57+AW57+AY57+BA57+BD57+BG57+BJ57+BM57+BP57+BS57+BV57+BY57+CB57</f>
        <v>62</v>
      </c>
      <c r="H57" s="42">
        <v>86</v>
      </c>
      <c r="I57" s="49">
        <v>3</v>
      </c>
      <c r="J57" s="42">
        <v>87</v>
      </c>
      <c r="K57" s="49">
        <v>5</v>
      </c>
      <c r="L57" s="42">
        <v>86</v>
      </c>
      <c r="M57" s="49">
        <v>3</v>
      </c>
      <c r="N57" s="42">
        <v>98</v>
      </c>
      <c r="O57" s="49">
        <v>2</v>
      </c>
      <c r="P57" s="42">
        <v>91</v>
      </c>
      <c r="Q57" s="49">
        <v>1</v>
      </c>
      <c r="R57" s="42">
        <v>88</v>
      </c>
      <c r="S57" s="49">
        <v>3</v>
      </c>
      <c r="T57" s="42">
        <v>87</v>
      </c>
      <c r="U57" s="49">
        <v>3</v>
      </c>
      <c r="V57" s="42">
        <v>85</v>
      </c>
      <c r="W57" s="49">
        <v>4</v>
      </c>
      <c r="X57" s="42">
        <v>89</v>
      </c>
      <c r="Y57" s="49">
        <v>3</v>
      </c>
      <c r="Z57" s="42">
        <v>85</v>
      </c>
      <c r="AA57" s="49">
        <v>4</v>
      </c>
      <c r="AB57" s="59">
        <v>81.900000000000006</v>
      </c>
      <c r="AC57" s="49">
        <v>1</v>
      </c>
      <c r="AD57" s="42">
        <v>77</v>
      </c>
      <c r="AE57" s="49">
        <v>1</v>
      </c>
      <c r="AF57" s="42">
        <v>92</v>
      </c>
      <c r="AG57" s="49">
        <v>5</v>
      </c>
      <c r="AH57" s="42">
        <v>86</v>
      </c>
      <c r="AI57" s="49">
        <v>3</v>
      </c>
      <c r="AJ57" s="42">
        <v>82</v>
      </c>
      <c r="AK57" s="49">
        <v>4</v>
      </c>
      <c r="AL57" s="42">
        <v>87</v>
      </c>
      <c r="AM57" s="49">
        <v>3</v>
      </c>
      <c r="AN57" s="42">
        <v>87</v>
      </c>
      <c r="AO57" s="49">
        <v>1</v>
      </c>
      <c r="AP57" s="42">
        <v>85</v>
      </c>
      <c r="AQ57" s="49">
        <v>2</v>
      </c>
      <c r="AR57" s="42">
        <v>88</v>
      </c>
      <c r="AS57" s="49">
        <v>3</v>
      </c>
      <c r="AT57" s="42">
        <v>80</v>
      </c>
      <c r="AU57" s="49">
        <v>2</v>
      </c>
      <c r="AV57" s="4"/>
      <c r="AW57" s="49"/>
      <c r="AX57" s="4">
        <v>72</v>
      </c>
      <c r="AY57" s="49">
        <v>2</v>
      </c>
      <c r="AZ57" s="4"/>
      <c r="BA57" s="49"/>
      <c r="BB57" s="4"/>
      <c r="BC57" s="4"/>
      <c r="BD57" s="49"/>
      <c r="BE57" s="4"/>
      <c r="BF57" s="4"/>
      <c r="BG57" s="49"/>
      <c r="BH57" s="4"/>
      <c r="BI57" s="4"/>
      <c r="BJ57" s="49"/>
      <c r="BK57" s="4" t="s">
        <v>443</v>
      </c>
      <c r="BL57" s="4">
        <v>91</v>
      </c>
      <c r="BM57" s="49">
        <v>2</v>
      </c>
      <c r="BN57" s="4" t="s">
        <v>420</v>
      </c>
      <c r="BO57" s="4">
        <v>100</v>
      </c>
      <c r="BP57" s="49">
        <v>2</v>
      </c>
      <c r="BQ57" s="4"/>
      <c r="BR57" s="4"/>
      <c r="BS57" s="49"/>
      <c r="BT57" s="4"/>
      <c r="BU57" s="4"/>
      <c r="BV57" s="4"/>
      <c r="BW57" s="4"/>
      <c r="BX57" s="4"/>
      <c r="BY57" s="4"/>
      <c r="BZ57" s="4"/>
      <c r="CA57" s="4"/>
      <c r="CB57" s="4"/>
    </row>
    <row r="58" spans="1:80">
      <c r="A58" s="3">
        <v>56</v>
      </c>
      <c r="B58" s="3" t="s">
        <v>62</v>
      </c>
      <c r="C58" s="3" t="s">
        <v>63</v>
      </c>
      <c r="D58" s="3">
        <v>2018110749</v>
      </c>
      <c r="E58" s="41">
        <f>F58/G58</f>
        <v>86.78</v>
      </c>
      <c r="F58" s="3">
        <f>H58*I58+J58*K58+L58*M58+N58*O58+P58*Q58+R58*S58+T58*U58+V58*W58+X58*Y58+Z58*AA58+AB58*AC58+AD58*AE58+AF58*AG58+AH58*AI58+AJ58*AK58+AL58*AM58+AN58*AO58+AP58*AQ58+AR58*AS58+AT58*AU58+AV58*AW58+AX58*AY58+AZ58*BA58+BC58*BD58+BF58*BG58+BI58*BJ58+BL58*BM58+BO58*BP58+BR58*BS58+BU58*BV58+BX58*BY58+CA58*CB58</f>
        <v>5640.7</v>
      </c>
      <c r="G58" s="3">
        <f>I58+K58+M58+O58+Q58+S58+U58+W58+Y58+AA58+AC58+AE58+AG58+AI58+AK58+AM58+AO58+AQ58+AS58+AU58+AW58+AY58+BA58+BD58+BG58+BJ58+BM58+BP58+BS58+BV58+BY58+CB58</f>
        <v>65</v>
      </c>
      <c r="H58" s="4">
        <v>90</v>
      </c>
      <c r="I58" s="49">
        <v>3</v>
      </c>
      <c r="J58" s="4">
        <v>88</v>
      </c>
      <c r="K58" s="49">
        <v>5</v>
      </c>
      <c r="L58" s="4">
        <v>88</v>
      </c>
      <c r="M58" s="49">
        <v>3</v>
      </c>
      <c r="N58" s="4">
        <v>94</v>
      </c>
      <c r="O58" s="49">
        <v>2</v>
      </c>
      <c r="P58" s="4">
        <v>87</v>
      </c>
      <c r="Q58" s="49">
        <v>1</v>
      </c>
      <c r="R58" s="4">
        <v>75</v>
      </c>
      <c r="S58" s="49">
        <v>3</v>
      </c>
      <c r="T58" s="4">
        <v>87</v>
      </c>
      <c r="U58" s="49">
        <v>3</v>
      </c>
      <c r="V58" s="4">
        <v>0</v>
      </c>
      <c r="W58" s="49">
        <v>0</v>
      </c>
      <c r="X58" s="4">
        <v>86</v>
      </c>
      <c r="Y58" s="49">
        <v>3</v>
      </c>
      <c r="Z58" s="4">
        <v>91</v>
      </c>
      <c r="AA58" s="49">
        <v>4</v>
      </c>
      <c r="AB58" s="57">
        <v>79.7</v>
      </c>
      <c r="AC58" s="49">
        <v>1</v>
      </c>
      <c r="AD58" s="4">
        <v>79</v>
      </c>
      <c r="AE58" s="49">
        <v>1</v>
      </c>
      <c r="AF58" s="4">
        <v>81</v>
      </c>
      <c r="AG58" s="49">
        <v>5</v>
      </c>
      <c r="AH58" s="4">
        <v>93</v>
      </c>
      <c r="AI58" s="49">
        <v>3</v>
      </c>
      <c r="AJ58" s="4">
        <v>82</v>
      </c>
      <c r="AK58" s="49">
        <v>4</v>
      </c>
      <c r="AL58" s="4">
        <v>89</v>
      </c>
      <c r="AM58" s="49">
        <v>3</v>
      </c>
      <c r="AN58" s="4">
        <v>74</v>
      </c>
      <c r="AO58" s="49">
        <v>1</v>
      </c>
      <c r="AP58" s="4">
        <v>89</v>
      </c>
      <c r="AQ58" s="49">
        <v>2</v>
      </c>
      <c r="AR58" s="4">
        <v>92</v>
      </c>
      <c r="AS58" s="49">
        <v>3</v>
      </c>
      <c r="AT58" s="4">
        <v>0</v>
      </c>
      <c r="AU58" s="49">
        <v>0</v>
      </c>
      <c r="AV58" s="4">
        <v>92</v>
      </c>
      <c r="AW58" s="49">
        <v>3</v>
      </c>
      <c r="AX58" s="4">
        <v>0</v>
      </c>
      <c r="AY58" s="49">
        <v>0</v>
      </c>
      <c r="AZ58" s="4">
        <v>0</v>
      </c>
      <c r="BA58" s="49">
        <v>0</v>
      </c>
      <c r="BB58" s="4" t="s">
        <v>444</v>
      </c>
      <c r="BC58" s="4">
        <v>93</v>
      </c>
      <c r="BD58" s="49">
        <v>4</v>
      </c>
      <c r="BE58" s="4" t="s">
        <v>389</v>
      </c>
      <c r="BF58" s="4">
        <v>90</v>
      </c>
      <c r="BG58" s="49">
        <v>2</v>
      </c>
      <c r="BH58" s="4"/>
      <c r="BI58" s="4"/>
      <c r="BJ58" s="49"/>
      <c r="BK58" s="4" t="s">
        <v>445</v>
      </c>
      <c r="BL58" s="4">
        <v>76</v>
      </c>
      <c r="BM58" s="49">
        <v>2</v>
      </c>
      <c r="BN58" s="4" t="s">
        <v>402</v>
      </c>
      <c r="BO58" s="4">
        <v>81</v>
      </c>
      <c r="BP58" s="49">
        <v>2</v>
      </c>
      <c r="BQ58" s="4" t="s">
        <v>446</v>
      </c>
      <c r="BR58" s="4">
        <v>88</v>
      </c>
      <c r="BS58" s="49">
        <v>2</v>
      </c>
      <c r="BT58" s="4"/>
      <c r="BU58" s="4"/>
      <c r="BV58" s="4"/>
      <c r="BW58" s="4"/>
      <c r="BX58" s="4"/>
      <c r="BY58" s="4"/>
      <c r="BZ58" s="4"/>
      <c r="CA58" s="4"/>
      <c r="CB58" s="4"/>
    </row>
    <row r="59" spans="1:80">
      <c r="A59" s="3">
        <v>57</v>
      </c>
      <c r="B59" s="3" t="s">
        <v>118</v>
      </c>
      <c r="C59" s="3" t="s">
        <v>23</v>
      </c>
      <c r="D59" s="3">
        <v>2018110630</v>
      </c>
      <c r="E59" s="41">
        <f>F59/G59</f>
        <v>86.7</v>
      </c>
      <c r="F59" s="3">
        <f>H59*I59+J59*K59+L59*M59+N59*O59+P59*Q59+R59*S59+T59*U59+V59*W59+X59*Y59+Z59*AA59+AB59*AC59+AD59*AE59+AF59*AG59+AH59*AI59+AJ59*AK59+AL59*AM59+AN59*AO59+AP59*AQ59+AR59*AS59+AT59*AU59+AV59*AW59+AX59*AY59+AZ59*BA59+BC59*BD59+BF59*BG59+BI59*BJ59+BL59*BM59+BO59*BP59+BR59*BS59+BU59*BV59+BX59*BY59+CA59*CB59</f>
        <v>5028.6000000000004</v>
      </c>
      <c r="G59" s="3">
        <f>I59+K59+M59+O59+Q59+S59+U59+W59+Y59+AA59+AC59+AE59+AG59+AI59+AK59+AM59+AO59+AQ59+AS59+AU59+AW59+AY59+BA59+BD59+BG59+BJ59+BM59+BP59+BS59+BV59+BY59+CB59</f>
        <v>58</v>
      </c>
      <c r="H59" s="4">
        <v>93</v>
      </c>
      <c r="I59" s="49">
        <v>3</v>
      </c>
      <c r="J59" s="4">
        <v>88</v>
      </c>
      <c r="K59" s="49">
        <v>5</v>
      </c>
      <c r="L59" s="4">
        <v>84</v>
      </c>
      <c r="M59" s="49">
        <v>3</v>
      </c>
      <c r="N59" s="4">
        <v>88</v>
      </c>
      <c r="O59" s="49">
        <v>2</v>
      </c>
      <c r="P59" s="4">
        <v>0</v>
      </c>
      <c r="Q59" s="49">
        <v>0</v>
      </c>
      <c r="R59" s="4">
        <v>95</v>
      </c>
      <c r="S59" s="49">
        <v>3</v>
      </c>
      <c r="T59" s="4">
        <v>93</v>
      </c>
      <c r="U59" s="49">
        <v>3</v>
      </c>
      <c r="V59" s="4">
        <v>76</v>
      </c>
      <c r="W59" s="49">
        <v>4</v>
      </c>
      <c r="X59" s="4">
        <v>84</v>
      </c>
      <c r="Y59" s="49">
        <v>3</v>
      </c>
      <c r="Z59" s="4">
        <v>92</v>
      </c>
      <c r="AA59" s="49">
        <v>4</v>
      </c>
      <c r="AB59" s="57">
        <v>79.599999999999994</v>
      </c>
      <c r="AC59" s="49">
        <v>1</v>
      </c>
      <c r="AD59" s="4">
        <v>87</v>
      </c>
      <c r="AE59" s="49">
        <v>1</v>
      </c>
      <c r="AF59" s="4">
        <v>92</v>
      </c>
      <c r="AG59" s="49">
        <v>5</v>
      </c>
      <c r="AH59" s="4">
        <v>94</v>
      </c>
      <c r="AI59" s="49">
        <v>3</v>
      </c>
      <c r="AJ59" s="4">
        <v>91</v>
      </c>
      <c r="AK59" s="49">
        <v>4</v>
      </c>
      <c r="AL59" s="4">
        <v>81</v>
      </c>
      <c r="AM59" s="49">
        <v>3</v>
      </c>
      <c r="AN59" s="4">
        <v>0</v>
      </c>
      <c r="AO59" s="49">
        <v>0</v>
      </c>
      <c r="AP59" s="4">
        <v>84</v>
      </c>
      <c r="AQ59" s="49">
        <v>2</v>
      </c>
      <c r="AR59" s="4">
        <v>88</v>
      </c>
      <c r="AS59" s="49">
        <v>3</v>
      </c>
      <c r="AT59" s="4">
        <v>72</v>
      </c>
      <c r="AU59" s="49">
        <v>2</v>
      </c>
      <c r="AV59" s="4">
        <v>0</v>
      </c>
      <c r="AW59" s="49">
        <v>0</v>
      </c>
      <c r="AX59" s="4">
        <v>80</v>
      </c>
      <c r="AY59" s="49">
        <v>2</v>
      </c>
      <c r="AZ59" s="4">
        <v>0</v>
      </c>
      <c r="BA59" s="49">
        <v>0</v>
      </c>
      <c r="BB59" s="4"/>
      <c r="BC59" s="4"/>
      <c r="BD59" s="49"/>
      <c r="BE59" s="4"/>
      <c r="BF59" s="4"/>
      <c r="BG59" s="49"/>
      <c r="BH59" s="4"/>
      <c r="BI59" s="4"/>
      <c r="BJ59" s="49"/>
      <c r="BK59" s="4" t="s">
        <v>391</v>
      </c>
      <c r="BL59" s="4">
        <v>71</v>
      </c>
      <c r="BM59" s="4">
        <v>2</v>
      </c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</row>
    <row r="60" spans="1:80">
      <c r="A60" s="3">
        <v>58</v>
      </c>
      <c r="B60" s="9" t="s">
        <v>69</v>
      </c>
      <c r="C60" s="9" t="s">
        <v>11</v>
      </c>
      <c r="D60" s="9">
        <v>2018110566</v>
      </c>
      <c r="E60" s="41">
        <f>F60/G60</f>
        <v>86.667741935483861</v>
      </c>
      <c r="F60" s="3">
        <f>H60*I60+J60*K60+L60*M60+N60*O60+P60*Q60+R60*S60+T60*U60+V60*W60+X60*Y60+Z60*AA60+AB60*AC60+AD60*AE60+AF60*AG60+AH60*AI60+AJ60*AK60+AL60*AM60+AN60*AO60+AP60*AQ60+AR60*AS60+AT60*AU60+AV60*AW60+AX60*AY60+AZ60*BA60+BC60*BD60+BF60*BG60+BI60*BJ60+BL60*BM60+BO60*BP60+BR60*BS60+BU60*BV60+BX60*BY60+CA60*CB60</f>
        <v>5373.4</v>
      </c>
      <c r="G60" s="3">
        <f>I60+K60+M60+O60+Q60+S60+U60+W60+Y60+AA60+AC60+AE60+AG60+AI60+AK60+AM60+AO60+AQ60+AS60+AU60+AW60+AY60+BA60+BD60+BG60+BJ60+BM60+BP60+BS60+BV60+BY60+CB60</f>
        <v>62</v>
      </c>
      <c r="H60" s="47">
        <v>91</v>
      </c>
      <c r="I60" s="52">
        <v>3</v>
      </c>
      <c r="J60" s="47">
        <v>80</v>
      </c>
      <c r="K60" s="52">
        <v>5</v>
      </c>
      <c r="L60" s="47">
        <v>89</v>
      </c>
      <c r="M60" s="52">
        <v>3</v>
      </c>
      <c r="N60" s="47">
        <v>93</v>
      </c>
      <c r="O60" s="52">
        <v>2</v>
      </c>
      <c r="P60" s="47">
        <v>87</v>
      </c>
      <c r="Q60" s="52">
        <v>1</v>
      </c>
      <c r="R60" s="47">
        <v>85</v>
      </c>
      <c r="S60" s="52">
        <v>3</v>
      </c>
      <c r="T60" s="47">
        <v>78</v>
      </c>
      <c r="U60" s="52">
        <v>3</v>
      </c>
      <c r="V60" s="47">
        <v>84</v>
      </c>
      <c r="W60" s="52">
        <v>4</v>
      </c>
      <c r="X60" s="47">
        <v>90</v>
      </c>
      <c r="Y60" s="52">
        <v>3</v>
      </c>
      <c r="Z60" s="47">
        <v>89</v>
      </c>
      <c r="AA60" s="52">
        <v>4</v>
      </c>
      <c r="AB60" s="62">
        <v>85.4</v>
      </c>
      <c r="AC60" s="52">
        <v>1</v>
      </c>
      <c r="AD60" s="47">
        <v>82</v>
      </c>
      <c r="AE60" s="52">
        <v>1</v>
      </c>
      <c r="AF60" s="47">
        <v>80</v>
      </c>
      <c r="AG60" s="52">
        <v>5</v>
      </c>
      <c r="AH60" s="47">
        <v>92</v>
      </c>
      <c r="AI60" s="52">
        <v>3</v>
      </c>
      <c r="AJ60" s="47">
        <v>92</v>
      </c>
      <c r="AK60" s="52">
        <v>4</v>
      </c>
      <c r="AL60" s="47">
        <v>91</v>
      </c>
      <c r="AM60" s="52">
        <v>3</v>
      </c>
      <c r="AN60" s="47">
        <v>87</v>
      </c>
      <c r="AO60" s="52">
        <v>1</v>
      </c>
      <c r="AP60" s="47">
        <v>92</v>
      </c>
      <c r="AQ60" s="52">
        <v>2</v>
      </c>
      <c r="AR60" s="47">
        <v>88</v>
      </c>
      <c r="AS60" s="52">
        <v>3</v>
      </c>
      <c r="AT60" s="47">
        <v>89</v>
      </c>
      <c r="AU60" s="52">
        <v>2</v>
      </c>
      <c r="AV60" s="47">
        <v>0</v>
      </c>
      <c r="AW60" s="52">
        <v>0</v>
      </c>
      <c r="AX60" s="47">
        <v>75</v>
      </c>
      <c r="AY60" s="52">
        <v>2</v>
      </c>
      <c r="AZ60" s="47">
        <v>0</v>
      </c>
      <c r="BA60" s="52">
        <v>0</v>
      </c>
      <c r="BB60" s="47"/>
      <c r="BC60" s="47"/>
      <c r="BD60" s="52"/>
      <c r="BE60" s="47"/>
      <c r="BF60" s="47"/>
      <c r="BG60" s="52"/>
      <c r="BH60" s="47"/>
      <c r="BI60" s="47"/>
      <c r="BJ60" s="52"/>
      <c r="BK60" s="47" t="s">
        <v>447</v>
      </c>
      <c r="BL60" s="47">
        <v>90</v>
      </c>
      <c r="BM60" s="47">
        <v>2</v>
      </c>
      <c r="BN60" s="47" t="s">
        <v>448</v>
      </c>
      <c r="BO60" s="47">
        <v>91</v>
      </c>
      <c r="BP60" s="47">
        <v>2</v>
      </c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</row>
    <row r="61" spans="1:80">
      <c r="A61" s="3">
        <v>59</v>
      </c>
      <c r="B61" s="3" t="s">
        <v>96</v>
      </c>
      <c r="C61" s="3" t="s">
        <v>48</v>
      </c>
      <c r="D61" s="3">
        <v>2018111015</v>
      </c>
      <c r="E61" s="41">
        <f>F61/G61</f>
        <v>86.614999999999995</v>
      </c>
      <c r="F61" s="3">
        <f>H61*I61+J61*K61+L61*M61+N61*O61+P61*Q61+R61*S61+T61*U61+V61*W61+X61*Y61+Z61*AA61+AB61*AC61+AD61*AE61+AF61*AG61+AH61*AI61+AJ61*AK61+AL61*AM61+AN61*AO61+AP61*AQ61+AR61*AS61+AT61*AU61+AV61*AW61+AX61*AY61+AZ61*BA61+BC61*BD61+BF61*BG61+BI61*BJ61+BL61*BM61+BO61*BP61+BR61*BS61+BU61*BV61+BX61*BY61+CA61*CB61</f>
        <v>5196.8999999999996</v>
      </c>
      <c r="G61" s="3">
        <f>I61+K61+M61+O61+Q61+S61+U61+W61+Y61+AA61+AC61+AE61+AG61+AI61+AK61+AM61+AO61+AQ61+AS61+AU61+AW61+AY61+BA61+BD61+BG61+BJ61+BM61+BP61+BS61+BV61+BY61+CB61</f>
        <v>60</v>
      </c>
      <c r="H61" s="3">
        <v>92</v>
      </c>
      <c r="I61" s="51">
        <v>3</v>
      </c>
      <c r="J61" s="3">
        <v>96</v>
      </c>
      <c r="K61" s="51">
        <v>5</v>
      </c>
      <c r="L61" s="3">
        <v>88</v>
      </c>
      <c r="M61" s="51">
        <v>3</v>
      </c>
      <c r="N61" s="3">
        <v>95</v>
      </c>
      <c r="O61" s="51">
        <v>2</v>
      </c>
      <c r="P61" s="3">
        <v>91</v>
      </c>
      <c r="Q61" s="51">
        <v>1</v>
      </c>
      <c r="R61" s="3">
        <v>75</v>
      </c>
      <c r="S61" s="51">
        <v>3</v>
      </c>
      <c r="T61" s="3">
        <v>91</v>
      </c>
      <c r="U61" s="51">
        <v>3</v>
      </c>
      <c r="V61" s="3">
        <v>80</v>
      </c>
      <c r="W61" s="51">
        <v>4</v>
      </c>
      <c r="X61" s="3">
        <v>96</v>
      </c>
      <c r="Y61" s="51">
        <v>3</v>
      </c>
      <c r="Z61" s="3">
        <v>78</v>
      </c>
      <c r="AA61" s="51">
        <v>4</v>
      </c>
      <c r="AB61" s="56">
        <v>85.9</v>
      </c>
      <c r="AC61" s="51">
        <v>1</v>
      </c>
      <c r="AD61" s="3">
        <v>86</v>
      </c>
      <c r="AE61" s="51">
        <v>1</v>
      </c>
      <c r="AF61" s="3">
        <v>89</v>
      </c>
      <c r="AG61" s="51">
        <v>5</v>
      </c>
      <c r="AH61" s="3">
        <v>81</v>
      </c>
      <c r="AI61" s="51">
        <v>3</v>
      </c>
      <c r="AJ61" s="3">
        <v>88</v>
      </c>
      <c r="AK61" s="51">
        <v>4</v>
      </c>
      <c r="AL61" s="3">
        <v>87</v>
      </c>
      <c r="AM61" s="51">
        <v>3</v>
      </c>
      <c r="AN61" s="3">
        <v>93</v>
      </c>
      <c r="AO61" s="51">
        <v>1</v>
      </c>
      <c r="AP61" s="3">
        <v>91</v>
      </c>
      <c r="AQ61" s="51">
        <v>2</v>
      </c>
      <c r="AR61" s="3">
        <v>72</v>
      </c>
      <c r="AS61" s="51">
        <v>3</v>
      </c>
      <c r="AT61" s="3">
        <v>81</v>
      </c>
      <c r="AU61" s="51">
        <v>2</v>
      </c>
      <c r="AV61" s="3">
        <v>0</v>
      </c>
      <c r="AW61" s="51">
        <v>0</v>
      </c>
      <c r="AX61" s="3">
        <v>0</v>
      </c>
      <c r="AY61" s="51">
        <v>0</v>
      </c>
      <c r="AZ61" s="3">
        <v>0</v>
      </c>
      <c r="BA61" s="51">
        <v>0</v>
      </c>
      <c r="BB61" s="3"/>
      <c r="BC61" s="3"/>
      <c r="BD61" s="51"/>
      <c r="BE61" s="3"/>
      <c r="BF61" s="3"/>
      <c r="BG61" s="51"/>
      <c r="BH61" s="3"/>
      <c r="BI61" s="3"/>
      <c r="BJ61" s="51"/>
      <c r="BK61" s="3" t="s">
        <v>423</v>
      </c>
      <c r="BL61" s="3">
        <v>91</v>
      </c>
      <c r="BM61" s="3">
        <v>2</v>
      </c>
      <c r="BN61" s="3" t="s">
        <v>449</v>
      </c>
      <c r="BO61" s="3">
        <v>85</v>
      </c>
      <c r="BP61" s="3">
        <v>2</v>
      </c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</row>
    <row r="62" spans="1:80">
      <c r="A62" s="3">
        <v>60</v>
      </c>
      <c r="B62" s="3" t="s">
        <v>93</v>
      </c>
      <c r="C62" s="3" t="s">
        <v>94</v>
      </c>
      <c r="D62" s="3">
        <v>2018110958</v>
      </c>
      <c r="E62" s="41">
        <f>F62/G62</f>
        <v>86.538095238095238</v>
      </c>
      <c r="F62" s="3">
        <f>H62*I62+J62*K62+L62*M62+N62*O62+P62*Q62+R62*S62+T62*U62+V62*W62+X62*Y62+Z62*AA62+AB62*AC62+AD62*AE62+AF62*AG62+AH62*AI62+AJ62*AK62+AL62*AM62+AN62*AO62+AP62*AQ62+AR62*AS62+AT62*AU62+AV62*AW62+AX62*AY62+AZ62*BA62+BC62*BD62+BF62*BG62+BI62*BJ62+BL62*BM62+BO62*BP62+BR62*BS62+BU62*BV62+BX62*BY62+CA62*CB62</f>
        <v>5451.9</v>
      </c>
      <c r="G62" s="3">
        <f>I62+K62+M62+O62+Q62+S62+U62+W62+Y62+AA62+AC62+AE62+AG62+AI62+AK62+AM62+AO62+AQ62+AS62+AU62+AW62+AY62+BA62+BD62+BG62+BJ62+BM62+BP62+BS62+BV62+BY62+CB62</f>
        <v>63</v>
      </c>
      <c r="H62" s="3">
        <v>89</v>
      </c>
      <c r="I62" s="51">
        <v>3</v>
      </c>
      <c r="J62" s="3">
        <v>92</v>
      </c>
      <c r="K62" s="51">
        <v>5</v>
      </c>
      <c r="L62" s="3">
        <v>87</v>
      </c>
      <c r="M62" s="51">
        <v>3</v>
      </c>
      <c r="N62" s="3">
        <v>93</v>
      </c>
      <c r="O62" s="51">
        <v>2</v>
      </c>
      <c r="P62" s="3">
        <v>91</v>
      </c>
      <c r="Q62" s="51">
        <v>1</v>
      </c>
      <c r="R62" s="3">
        <v>82</v>
      </c>
      <c r="S62" s="51">
        <v>3</v>
      </c>
      <c r="T62" s="3">
        <v>96</v>
      </c>
      <c r="U62" s="51">
        <v>3</v>
      </c>
      <c r="V62" s="3">
        <v>84</v>
      </c>
      <c r="W62" s="51">
        <v>4</v>
      </c>
      <c r="X62" s="3">
        <v>80</v>
      </c>
      <c r="Y62" s="51">
        <v>3</v>
      </c>
      <c r="Z62" s="3">
        <v>90</v>
      </c>
      <c r="AA62" s="51">
        <v>4</v>
      </c>
      <c r="AB62" s="56">
        <v>78.900000000000006</v>
      </c>
      <c r="AC62" s="51">
        <v>1</v>
      </c>
      <c r="AD62" s="3">
        <v>84</v>
      </c>
      <c r="AE62" s="51">
        <v>1</v>
      </c>
      <c r="AF62" s="3">
        <v>87</v>
      </c>
      <c r="AG62" s="51">
        <v>5</v>
      </c>
      <c r="AH62" s="3">
        <v>82</v>
      </c>
      <c r="AI62" s="51">
        <v>3</v>
      </c>
      <c r="AJ62" s="3">
        <v>85</v>
      </c>
      <c r="AK62" s="51">
        <v>4</v>
      </c>
      <c r="AL62" s="3">
        <v>86</v>
      </c>
      <c r="AM62" s="51">
        <v>4</v>
      </c>
      <c r="AN62" s="3">
        <v>91</v>
      </c>
      <c r="AO62" s="51">
        <v>1</v>
      </c>
      <c r="AP62" s="3">
        <v>93</v>
      </c>
      <c r="AQ62" s="51">
        <v>2</v>
      </c>
      <c r="AR62" s="3">
        <v>80</v>
      </c>
      <c r="AS62" s="51">
        <v>3</v>
      </c>
      <c r="AT62" s="3">
        <v>79</v>
      </c>
      <c r="AU62" s="51">
        <v>2</v>
      </c>
      <c r="AV62" s="3">
        <v>0</v>
      </c>
      <c r="AW62" s="51">
        <v>0</v>
      </c>
      <c r="AX62" s="3">
        <v>77</v>
      </c>
      <c r="AY62" s="51">
        <v>2</v>
      </c>
      <c r="AZ62" s="3">
        <v>0</v>
      </c>
      <c r="BA62" s="51">
        <v>0</v>
      </c>
      <c r="BB62" s="3"/>
      <c r="BC62" s="3"/>
      <c r="BD62" s="51"/>
      <c r="BE62" s="3"/>
      <c r="BF62" s="3"/>
      <c r="BG62" s="51"/>
      <c r="BH62" s="3"/>
      <c r="BI62" s="3"/>
      <c r="BJ62" s="51"/>
      <c r="BK62" s="3" t="s">
        <v>396</v>
      </c>
      <c r="BL62" s="3">
        <v>86</v>
      </c>
      <c r="BM62" s="3">
        <v>2</v>
      </c>
      <c r="BN62" s="3" t="s">
        <v>391</v>
      </c>
      <c r="BO62" s="3">
        <v>94</v>
      </c>
      <c r="BP62" s="3">
        <v>2</v>
      </c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</row>
    <row r="63" spans="1:80">
      <c r="A63" s="3">
        <v>61</v>
      </c>
      <c r="B63" s="3" t="s">
        <v>123</v>
      </c>
      <c r="C63" s="3" t="s">
        <v>124</v>
      </c>
      <c r="D63" s="3">
        <v>2018110901</v>
      </c>
      <c r="E63" s="41">
        <f>F63/G63</f>
        <v>86.443283582089549</v>
      </c>
      <c r="F63" s="3">
        <f>H63*I63+J63*K63+L63*M63+N63*O63+P63*Q63+R63*S63+T63*U63+V63*W63+X63*Y63+Z63*AA63+AB63*AC63+AD63*AE63+AF63*AG63+AH63*AI63+AJ63*AK63+AL63*AM63+AN63*AO63+AP63*AQ63+AR63*AS63+AT63*AU63+AV63*AW63+AX63*AY63+AZ63*BA63+BC63*BD63+BF63*BG63+BI63*BJ63+BL63*BM63+BO63*BP63+BR63*BS63+BU63*BV63+BX63*BY63+CA63*CB63</f>
        <v>5791.7</v>
      </c>
      <c r="G63" s="3">
        <f>I63+K63+M63+O63+Q63+S63+U63+W63+Y63+AA63+AC63+AE63+AG63+AI63+AK63+AM63+AO63+AQ63+AS63+AU63+AW63+AY63+BA63+BD63+BG63+BJ63+BM63+BP63+BS63+BV63+BY63+CB63</f>
        <v>67</v>
      </c>
      <c r="H63" s="4">
        <v>83</v>
      </c>
      <c r="I63" s="49">
        <v>3</v>
      </c>
      <c r="J63" s="4">
        <v>88</v>
      </c>
      <c r="K63" s="49">
        <v>5</v>
      </c>
      <c r="L63" s="4">
        <v>85</v>
      </c>
      <c r="M63" s="49">
        <v>3</v>
      </c>
      <c r="N63" s="4">
        <v>94</v>
      </c>
      <c r="O63" s="49">
        <v>2</v>
      </c>
      <c r="P63" s="4">
        <v>84</v>
      </c>
      <c r="Q63" s="49">
        <v>1</v>
      </c>
      <c r="R63" s="4">
        <v>93</v>
      </c>
      <c r="S63" s="49">
        <v>3</v>
      </c>
      <c r="T63" s="4">
        <v>100</v>
      </c>
      <c r="U63" s="49">
        <v>3</v>
      </c>
      <c r="V63" s="4">
        <v>75</v>
      </c>
      <c r="W63" s="49">
        <v>4</v>
      </c>
      <c r="X63" s="4">
        <v>79</v>
      </c>
      <c r="Y63" s="49">
        <v>3</v>
      </c>
      <c r="Z63" s="4">
        <v>92</v>
      </c>
      <c r="AA63" s="49">
        <v>4</v>
      </c>
      <c r="AB63" s="57">
        <v>79.7</v>
      </c>
      <c r="AC63" s="49">
        <v>1</v>
      </c>
      <c r="AD63" s="4">
        <v>91</v>
      </c>
      <c r="AE63" s="49">
        <v>1</v>
      </c>
      <c r="AF63" s="4">
        <v>77</v>
      </c>
      <c r="AG63" s="49">
        <v>5</v>
      </c>
      <c r="AH63" s="4">
        <v>87</v>
      </c>
      <c r="AI63" s="49">
        <v>3</v>
      </c>
      <c r="AJ63" s="4">
        <v>74</v>
      </c>
      <c r="AK63" s="49">
        <v>4</v>
      </c>
      <c r="AL63" s="4">
        <v>92</v>
      </c>
      <c r="AM63" s="49">
        <v>3</v>
      </c>
      <c r="AN63" s="4">
        <v>90</v>
      </c>
      <c r="AO63" s="49">
        <v>1</v>
      </c>
      <c r="AP63" s="4">
        <v>87</v>
      </c>
      <c r="AQ63" s="49">
        <v>2</v>
      </c>
      <c r="AR63" s="4">
        <v>92</v>
      </c>
      <c r="AS63" s="49">
        <v>3</v>
      </c>
      <c r="AT63" s="4">
        <v>84</v>
      </c>
      <c r="AU63" s="49">
        <v>2</v>
      </c>
      <c r="AV63" s="4">
        <v>91</v>
      </c>
      <c r="AW63" s="49">
        <v>3</v>
      </c>
      <c r="AX63" s="4">
        <v>0</v>
      </c>
      <c r="AY63" s="49">
        <v>0</v>
      </c>
      <c r="AZ63" s="4">
        <v>0</v>
      </c>
      <c r="BA63" s="49">
        <v>0</v>
      </c>
      <c r="BB63" s="4"/>
      <c r="BC63" s="4"/>
      <c r="BD63" s="49"/>
      <c r="BE63" s="4"/>
      <c r="BF63" s="4"/>
      <c r="BG63" s="49"/>
      <c r="BH63" s="4"/>
      <c r="BI63" s="4"/>
      <c r="BJ63" s="49"/>
      <c r="BK63" s="4" t="s">
        <v>450</v>
      </c>
      <c r="BL63" s="4">
        <v>91</v>
      </c>
      <c r="BM63" s="4">
        <v>2</v>
      </c>
      <c r="BN63" s="4" t="s">
        <v>451</v>
      </c>
      <c r="BO63" s="4">
        <v>95</v>
      </c>
      <c r="BP63" s="4">
        <v>2</v>
      </c>
      <c r="BQ63" s="4" t="s">
        <v>399</v>
      </c>
      <c r="BR63" s="4">
        <v>83</v>
      </c>
      <c r="BS63" s="4">
        <v>2</v>
      </c>
      <c r="BT63" s="4" t="s">
        <v>387</v>
      </c>
      <c r="BU63" s="4">
        <v>92</v>
      </c>
      <c r="BV63" s="4">
        <v>2</v>
      </c>
      <c r="BW63" s="4"/>
      <c r="BX63" s="4"/>
      <c r="BY63" s="4"/>
      <c r="BZ63" s="4"/>
      <c r="CA63" s="4"/>
      <c r="CB63" s="4"/>
    </row>
    <row r="64" spans="1:80">
      <c r="A64" s="3">
        <v>62</v>
      </c>
      <c r="B64" s="3" t="s">
        <v>110</v>
      </c>
      <c r="C64" s="3" t="s">
        <v>9</v>
      </c>
      <c r="D64" s="3">
        <v>2018111051</v>
      </c>
      <c r="E64" s="41">
        <f>F64/G64</f>
        <v>86.409836065573771</v>
      </c>
      <c r="F64" s="3">
        <f>H64*I64+J64*K64+L64*M64+N64*O64+P64*Q64+R64*S64+T64*U64+V64*W64+X64*Y64+Z64*AA64+AB64*AC64+AD64*AE64+AF64*AG64+AH64*AI64+AJ64*AK64+AL64*AM64+AN64*AO64+AP64*AQ64+AR64*AS64+AT64*AU64+AV64*AW64+AX64*AY64+AZ64*BA64+BC64*BD64+BF64*BG64+BI64*BJ64+BL64*BM64+BO64*BP64+BR64*BS64+BU64*BV64+BX64*BY64+CA64*CB64</f>
        <v>5271</v>
      </c>
      <c r="G64" s="3">
        <f>I64+K64+M64+O64+Q64+S64+U64+W64+Y64+AA64+AC64+AE64+AG64+AI64+AK64+AM64+AO64+AQ64+AS64+AU64+AW64+AY64+BA64+BD64+BG64+BJ64+BM64+BP64+BS64+BV64+BY64+CB64</f>
        <v>61</v>
      </c>
      <c r="H64" s="3">
        <v>77</v>
      </c>
      <c r="I64" s="51">
        <v>3</v>
      </c>
      <c r="J64" s="3">
        <v>87</v>
      </c>
      <c r="K64" s="51">
        <v>5</v>
      </c>
      <c r="L64" s="3">
        <v>84</v>
      </c>
      <c r="M64" s="51">
        <v>3</v>
      </c>
      <c r="N64" s="3">
        <v>97</v>
      </c>
      <c r="O64" s="51">
        <v>2</v>
      </c>
      <c r="P64" s="3">
        <v>87</v>
      </c>
      <c r="Q64" s="51">
        <v>1</v>
      </c>
      <c r="R64" s="3">
        <v>90</v>
      </c>
      <c r="S64" s="51">
        <v>3</v>
      </c>
      <c r="T64" s="3">
        <v>92</v>
      </c>
      <c r="U64" s="51">
        <v>3</v>
      </c>
      <c r="V64" s="3">
        <v>81</v>
      </c>
      <c r="W64" s="51">
        <v>4</v>
      </c>
      <c r="X64" s="3">
        <v>75</v>
      </c>
      <c r="Y64" s="51">
        <v>3</v>
      </c>
      <c r="Z64" s="3">
        <v>92</v>
      </c>
      <c r="AA64" s="51">
        <v>4</v>
      </c>
      <c r="AB64" s="56">
        <v>80</v>
      </c>
      <c r="AC64" s="51">
        <v>1</v>
      </c>
      <c r="AD64" s="3">
        <v>69</v>
      </c>
      <c r="AE64" s="51">
        <v>1</v>
      </c>
      <c r="AF64" s="3">
        <v>92</v>
      </c>
      <c r="AG64" s="51">
        <v>5</v>
      </c>
      <c r="AH64" s="3">
        <v>95</v>
      </c>
      <c r="AI64" s="51">
        <v>3</v>
      </c>
      <c r="AJ64" s="3">
        <v>93</v>
      </c>
      <c r="AK64" s="51">
        <v>4</v>
      </c>
      <c r="AL64" s="3">
        <v>88</v>
      </c>
      <c r="AM64" s="51">
        <v>3</v>
      </c>
      <c r="AN64" s="3">
        <v>76</v>
      </c>
      <c r="AO64" s="51">
        <v>1</v>
      </c>
      <c r="AP64" s="3">
        <v>78</v>
      </c>
      <c r="AQ64" s="51">
        <v>2</v>
      </c>
      <c r="AR64" s="3">
        <v>88</v>
      </c>
      <c r="AS64" s="51">
        <v>3</v>
      </c>
      <c r="AT64" s="3">
        <v>79</v>
      </c>
      <c r="AU64" s="51">
        <v>2</v>
      </c>
      <c r="AV64" s="3">
        <v>0</v>
      </c>
      <c r="AW64" s="51">
        <v>0</v>
      </c>
      <c r="AX64" s="3">
        <v>0</v>
      </c>
      <c r="AY64" s="51">
        <v>0</v>
      </c>
      <c r="AZ64" s="3">
        <v>0</v>
      </c>
      <c r="BA64" s="51">
        <v>0</v>
      </c>
      <c r="BB64" s="3"/>
      <c r="BC64" s="3"/>
      <c r="BD64" s="51"/>
      <c r="BE64" s="3"/>
      <c r="BF64" s="3"/>
      <c r="BG64" s="51"/>
      <c r="BH64" s="3"/>
      <c r="BI64" s="3"/>
      <c r="BJ64" s="51"/>
      <c r="BK64" s="3" t="s">
        <v>414</v>
      </c>
      <c r="BL64" s="3">
        <v>79</v>
      </c>
      <c r="BM64" s="3">
        <v>2</v>
      </c>
      <c r="BN64" s="3" t="s">
        <v>452</v>
      </c>
      <c r="BO64" s="3">
        <v>91</v>
      </c>
      <c r="BP64" s="3">
        <v>2</v>
      </c>
      <c r="BQ64" s="3" t="s">
        <v>453</v>
      </c>
      <c r="BR64" s="3">
        <v>85</v>
      </c>
      <c r="BS64" s="3">
        <v>1</v>
      </c>
      <c r="BT64" s="3"/>
      <c r="BU64" s="3"/>
      <c r="BV64" s="3"/>
      <c r="BW64" s="3"/>
      <c r="BX64" s="3"/>
      <c r="BY64" s="3"/>
      <c r="BZ64" s="3"/>
      <c r="CA64" s="3"/>
      <c r="CB64" s="3"/>
    </row>
    <row r="65" spans="1:80">
      <c r="A65" s="3">
        <v>63</v>
      </c>
      <c r="B65" s="3" t="s">
        <v>76</v>
      </c>
      <c r="C65" s="3" t="s">
        <v>77</v>
      </c>
      <c r="D65" s="3">
        <v>2018111226</v>
      </c>
      <c r="E65" s="41">
        <f>F65/G65</f>
        <v>86.346774193548384</v>
      </c>
      <c r="F65" s="3">
        <f>H65*I65+J65*K65+L65*M65+N65*O65+P65*Q65+R65*S65+T65*U65+V65*W65+X65*Y65+Z65*AA65+AB65*AC65+AD65*AE65+AF65*AG65+AH65*AI65+AJ65*AK65+AL65*AM65+AN65*AO65+AP65*AQ65+AR65*AS65+AT65*AU65+AV65*AW65+AX65*AY65+AZ65*BA65+BC65*BD65+BF65*BG65+BI65*BJ65+BL65*BM65+BO65*BP65+BR65*BS65+BU65*BV65+BX65*BY65+CA65*CB65</f>
        <v>5353.5</v>
      </c>
      <c r="G65" s="3">
        <f>I65+K65+M65+O65+Q65+S65+U65+W65+Y65+AA65+AC65+AE65+AG65+AI65+AK65+AM65+AO65+AQ65+AS65+AU65+AW65+AY65+BA65+BD65+BG65+BJ65+BM65+BP65+BS65+BV65+BY65+CB65</f>
        <v>62</v>
      </c>
      <c r="H65" s="4">
        <v>84</v>
      </c>
      <c r="I65" s="49">
        <v>3</v>
      </c>
      <c r="J65" s="4">
        <v>84</v>
      </c>
      <c r="K65" s="49">
        <v>5</v>
      </c>
      <c r="L65" s="4">
        <v>82</v>
      </c>
      <c r="M65" s="49">
        <v>3</v>
      </c>
      <c r="N65" s="4">
        <v>95</v>
      </c>
      <c r="O65" s="49">
        <v>2</v>
      </c>
      <c r="P65" s="4">
        <v>81</v>
      </c>
      <c r="Q65" s="49">
        <v>1</v>
      </c>
      <c r="R65" s="4">
        <v>91</v>
      </c>
      <c r="S65" s="49">
        <v>3</v>
      </c>
      <c r="T65" s="4">
        <v>91</v>
      </c>
      <c r="U65" s="49">
        <v>3</v>
      </c>
      <c r="V65" s="4">
        <v>79</v>
      </c>
      <c r="W65" s="49">
        <v>4</v>
      </c>
      <c r="X65" s="4">
        <v>85</v>
      </c>
      <c r="Y65" s="49">
        <v>3</v>
      </c>
      <c r="Z65" s="4">
        <v>93</v>
      </c>
      <c r="AA65" s="49">
        <v>4</v>
      </c>
      <c r="AB65" s="57">
        <v>76.5</v>
      </c>
      <c r="AC65" s="49">
        <v>1</v>
      </c>
      <c r="AD65" s="4">
        <v>88</v>
      </c>
      <c r="AE65" s="49">
        <v>1</v>
      </c>
      <c r="AF65" s="4">
        <v>90</v>
      </c>
      <c r="AG65" s="49">
        <v>5</v>
      </c>
      <c r="AH65" s="4">
        <v>96</v>
      </c>
      <c r="AI65" s="49">
        <v>3</v>
      </c>
      <c r="AJ65" s="4">
        <v>74</v>
      </c>
      <c r="AK65" s="49">
        <v>4</v>
      </c>
      <c r="AL65" s="4">
        <v>89</v>
      </c>
      <c r="AM65" s="49">
        <v>3</v>
      </c>
      <c r="AN65" s="4">
        <v>88</v>
      </c>
      <c r="AO65" s="49">
        <v>1</v>
      </c>
      <c r="AP65" s="4">
        <v>91</v>
      </c>
      <c r="AQ65" s="49">
        <v>2</v>
      </c>
      <c r="AR65" s="4">
        <v>88</v>
      </c>
      <c r="AS65" s="49">
        <v>3</v>
      </c>
      <c r="AT65" s="4">
        <v>79</v>
      </c>
      <c r="AU65" s="49">
        <v>2</v>
      </c>
      <c r="AV65" s="4">
        <v>0</v>
      </c>
      <c r="AW65" s="49">
        <v>0</v>
      </c>
      <c r="AX65" s="4">
        <v>89</v>
      </c>
      <c r="AY65" s="49">
        <v>2</v>
      </c>
      <c r="AZ65" s="4">
        <v>0</v>
      </c>
      <c r="BA65" s="49">
        <v>0</v>
      </c>
      <c r="BB65" s="4"/>
      <c r="BC65" s="4"/>
      <c r="BD65" s="49"/>
      <c r="BE65" s="4"/>
      <c r="BF65" s="4"/>
      <c r="BG65" s="49"/>
      <c r="BH65" s="4"/>
      <c r="BI65" s="4"/>
      <c r="BJ65" s="49"/>
      <c r="BK65" s="4" t="s">
        <v>454</v>
      </c>
      <c r="BL65" s="4">
        <v>86</v>
      </c>
      <c r="BM65" s="49">
        <v>2</v>
      </c>
      <c r="BN65" s="4" t="s">
        <v>433</v>
      </c>
      <c r="BO65" s="4">
        <v>84</v>
      </c>
      <c r="BP65" s="49">
        <v>2</v>
      </c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/>
    </row>
    <row r="66" spans="1:80">
      <c r="A66" s="3">
        <v>64</v>
      </c>
      <c r="B66" s="3" t="s">
        <v>98</v>
      </c>
      <c r="C66" s="3" t="s">
        <v>20</v>
      </c>
      <c r="D66" s="3">
        <v>2018110671</v>
      </c>
      <c r="E66" s="41">
        <f>F66/G66</f>
        <v>86.346031746031755</v>
      </c>
      <c r="F66" s="3">
        <f>H66*I66+J66*K66+L66*M66+N66*O66+P66*Q66+R66*S66+T66*U66+V66*W66+X66*Y66+Z66*AA66+AB66*AC66+AD66*AE66+AF66*AG66+AH66*AI66+AJ66*AK66+AL66*AM66+AN66*AO66+AP66*AQ66+AR66*AS66+AT66*AU66+AV66*AW66+AX66*AY66+AZ66*BA66+BC66*BD66+BF66*BG66+BI66*BJ66+BL66*BM66+BO66*BP66+BR66*BS66+BU66*BV66+BX66*BY66+CA66*CB66</f>
        <v>5439.8</v>
      </c>
      <c r="G66" s="3">
        <f>I66+K66+M66+O66+Q66+S66+U66+W66+Y66+AA66+AC66+AE66+AG66+AI66+AK66+AM66+AO66+AQ66+AS66+AU66+AW66+AY66+BA66+BD66+BG66+BJ66+BM66+BP66+BS66+BV66+BY66+CB66</f>
        <v>63</v>
      </c>
      <c r="H66" s="4">
        <v>94</v>
      </c>
      <c r="I66" s="49">
        <v>3</v>
      </c>
      <c r="J66" s="4">
        <v>85</v>
      </c>
      <c r="K66" s="49">
        <v>5</v>
      </c>
      <c r="L66" s="4">
        <v>89</v>
      </c>
      <c r="M66" s="49">
        <v>3</v>
      </c>
      <c r="N66" s="4">
        <v>92</v>
      </c>
      <c r="O66" s="49">
        <v>2</v>
      </c>
      <c r="P66" s="4">
        <v>76</v>
      </c>
      <c r="Q66" s="49">
        <v>1</v>
      </c>
      <c r="R66" s="4">
        <v>76</v>
      </c>
      <c r="S66" s="49">
        <v>3</v>
      </c>
      <c r="T66" s="4">
        <v>92</v>
      </c>
      <c r="U66" s="49">
        <v>3</v>
      </c>
      <c r="V66" s="4">
        <v>86</v>
      </c>
      <c r="W66" s="49">
        <v>4</v>
      </c>
      <c r="X66" s="4">
        <v>80</v>
      </c>
      <c r="Y66" s="49">
        <v>3</v>
      </c>
      <c r="Z66" s="4">
        <v>94</v>
      </c>
      <c r="AA66" s="49">
        <v>4</v>
      </c>
      <c r="AB66" s="57">
        <v>80.8</v>
      </c>
      <c r="AC66" s="49">
        <v>1</v>
      </c>
      <c r="AD66" s="4">
        <v>87</v>
      </c>
      <c r="AE66" s="49">
        <v>1</v>
      </c>
      <c r="AF66" s="4">
        <v>92</v>
      </c>
      <c r="AG66" s="49">
        <v>5</v>
      </c>
      <c r="AH66" s="4">
        <v>82</v>
      </c>
      <c r="AI66" s="49">
        <v>3</v>
      </c>
      <c r="AJ66" s="4">
        <v>84</v>
      </c>
      <c r="AK66" s="49">
        <v>4</v>
      </c>
      <c r="AL66" s="4">
        <v>87</v>
      </c>
      <c r="AM66" s="49">
        <v>3</v>
      </c>
      <c r="AN66" s="4">
        <v>86</v>
      </c>
      <c r="AO66" s="49">
        <v>1</v>
      </c>
      <c r="AP66" s="4">
        <v>90</v>
      </c>
      <c r="AQ66" s="49">
        <v>2</v>
      </c>
      <c r="AR66" s="4">
        <v>75</v>
      </c>
      <c r="AS66" s="49">
        <v>3</v>
      </c>
      <c r="AT66" s="4">
        <v>81</v>
      </c>
      <c r="AU66" s="49">
        <v>2</v>
      </c>
      <c r="AV66" s="4">
        <v>90</v>
      </c>
      <c r="AW66" s="49">
        <v>3</v>
      </c>
      <c r="AX66" s="4">
        <v>0</v>
      </c>
      <c r="AY66" s="49">
        <v>0</v>
      </c>
      <c r="AZ66" s="4">
        <v>0</v>
      </c>
      <c r="BA66" s="49">
        <v>0</v>
      </c>
      <c r="BB66" s="4"/>
      <c r="BC66" s="4"/>
      <c r="BD66" s="49"/>
      <c r="BE66" s="4"/>
      <c r="BF66" s="4"/>
      <c r="BG66" s="49"/>
      <c r="BH66" s="4"/>
      <c r="BI66" s="4"/>
      <c r="BJ66" s="49"/>
      <c r="BK66" s="4" t="s">
        <v>415</v>
      </c>
      <c r="BL66" s="4">
        <v>89</v>
      </c>
      <c r="BM66" s="4">
        <v>2</v>
      </c>
      <c r="BN66" s="4" t="s">
        <v>407</v>
      </c>
      <c r="BO66" s="4">
        <v>85</v>
      </c>
      <c r="BP66" s="4">
        <v>2</v>
      </c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</row>
    <row r="67" spans="1:80">
      <c r="A67" s="3">
        <v>65</v>
      </c>
      <c r="B67" s="3" t="s">
        <v>70</v>
      </c>
      <c r="C67" s="3" t="s">
        <v>63</v>
      </c>
      <c r="D67" s="3">
        <v>2018110753</v>
      </c>
      <c r="E67" s="41">
        <f>F67/G67</f>
        <v>86.336923076923071</v>
      </c>
      <c r="F67" s="3">
        <f>H67*I67+J67*K67+L67*M67+N67*O67+P67*Q67+R67*S67+T67*U67+V67*W67+X67*Y67+Z67*AA67+AB67*AC67+AD67*AE67+AF67*AG67+AH67*AI67+AJ67*AK67+AL67*AM67+AN67*AO67+AP67*AQ67+AR67*AS67+AT67*AU67+AV67*AW67+AX67*AY67+AZ67*BA67+BC67*BD67+BF67*BG67+BI67*BJ67+BL67*BM67+BO67*BP67+BR67*BS67+BU67*BV67+BX67*BY67+CA67*CB67</f>
        <v>5611.9</v>
      </c>
      <c r="G67" s="3">
        <f>I67+K67+M67+O67+Q67+S67+U67+W67+Y67+AA67+AC67+AE67+AG67+AI67+AK67+AM67+AO67+AQ67+AS67+AU67+AW67+AY67+BA67+BD67+BG67+BJ67+BM67+BP67+BS67+BV67+BY67+CB67</f>
        <v>65</v>
      </c>
      <c r="H67" s="4">
        <v>89</v>
      </c>
      <c r="I67" s="49">
        <v>3</v>
      </c>
      <c r="J67" s="4">
        <v>89</v>
      </c>
      <c r="K67" s="49">
        <v>5</v>
      </c>
      <c r="L67" s="4">
        <v>88</v>
      </c>
      <c r="M67" s="49">
        <v>3</v>
      </c>
      <c r="N67" s="4">
        <v>95</v>
      </c>
      <c r="O67" s="49">
        <v>2</v>
      </c>
      <c r="P67" s="4">
        <v>80</v>
      </c>
      <c r="Q67" s="49">
        <v>1</v>
      </c>
      <c r="R67" s="4">
        <v>68</v>
      </c>
      <c r="S67" s="49">
        <v>3</v>
      </c>
      <c r="T67" s="4">
        <v>90</v>
      </c>
      <c r="U67" s="49">
        <v>3</v>
      </c>
      <c r="V67" s="4">
        <v>89</v>
      </c>
      <c r="W67" s="49">
        <v>4</v>
      </c>
      <c r="X67" s="4">
        <v>91</v>
      </c>
      <c r="Y67" s="49">
        <v>3</v>
      </c>
      <c r="Z67" s="4">
        <v>92</v>
      </c>
      <c r="AA67" s="49">
        <v>4</v>
      </c>
      <c r="AB67" s="57">
        <v>78.900000000000006</v>
      </c>
      <c r="AC67" s="49">
        <v>1</v>
      </c>
      <c r="AD67" s="4">
        <v>85</v>
      </c>
      <c r="AE67" s="49">
        <v>1</v>
      </c>
      <c r="AF67" s="4">
        <v>80</v>
      </c>
      <c r="AG67" s="49">
        <v>5</v>
      </c>
      <c r="AH67" s="4">
        <v>95</v>
      </c>
      <c r="AI67" s="49">
        <v>3</v>
      </c>
      <c r="AJ67" s="4">
        <v>74</v>
      </c>
      <c r="AK67" s="49">
        <v>4</v>
      </c>
      <c r="AL67" s="4">
        <v>87</v>
      </c>
      <c r="AM67" s="49">
        <v>3</v>
      </c>
      <c r="AN67" s="4">
        <v>84</v>
      </c>
      <c r="AO67" s="49">
        <v>1</v>
      </c>
      <c r="AP67" s="4">
        <v>92</v>
      </c>
      <c r="AQ67" s="49">
        <v>2</v>
      </c>
      <c r="AR67" s="4">
        <v>79</v>
      </c>
      <c r="AS67" s="49">
        <v>3</v>
      </c>
      <c r="AT67" s="4">
        <v>89</v>
      </c>
      <c r="AU67" s="49">
        <v>2</v>
      </c>
      <c r="AV67" s="4">
        <v>0</v>
      </c>
      <c r="AW67" s="49">
        <v>0</v>
      </c>
      <c r="AX67" s="4">
        <v>94</v>
      </c>
      <c r="AY67" s="49">
        <v>2</v>
      </c>
      <c r="AZ67" s="4">
        <v>0</v>
      </c>
      <c r="BA67" s="49">
        <v>0</v>
      </c>
      <c r="BB67" s="4"/>
      <c r="BC67" s="4"/>
      <c r="BD67" s="49"/>
      <c r="BE67" s="4"/>
      <c r="BF67" s="4"/>
      <c r="BG67" s="49"/>
      <c r="BH67" s="4"/>
      <c r="BI67" s="4"/>
      <c r="BJ67" s="49"/>
      <c r="BK67" s="4" t="s">
        <v>455</v>
      </c>
      <c r="BL67" s="4">
        <v>92</v>
      </c>
      <c r="BM67" s="49">
        <v>2</v>
      </c>
      <c r="BN67" s="4" t="s">
        <v>456</v>
      </c>
      <c r="BO67" s="4">
        <v>85</v>
      </c>
      <c r="BP67" s="49">
        <v>2</v>
      </c>
      <c r="BQ67" s="4" t="s">
        <v>457</v>
      </c>
      <c r="BR67" s="4">
        <v>88</v>
      </c>
      <c r="BS67" s="49">
        <v>3</v>
      </c>
      <c r="BT67" s="4"/>
      <c r="BU67" s="4"/>
      <c r="BV67" s="4"/>
      <c r="BW67" s="4"/>
      <c r="BX67" s="4"/>
      <c r="BY67" s="4"/>
      <c r="BZ67" s="4"/>
      <c r="CA67" s="4"/>
      <c r="CB67" s="4"/>
    </row>
    <row r="68" spans="1:80">
      <c r="A68" s="3">
        <v>66</v>
      </c>
      <c r="B68" s="76" t="s">
        <v>102</v>
      </c>
      <c r="C68" s="3" t="s">
        <v>94</v>
      </c>
      <c r="D68" s="76">
        <v>2018110953</v>
      </c>
      <c r="E68" s="41">
        <f>F68/G68</f>
        <v>86.212500000000006</v>
      </c>
      <c r="F68" s="3">
        <f>H68*I68+J68*K68+L68*M68+N68*O68+P68*Q68+R68*S68+T68*U68+V68*W68+X68*Y68+Z68*AA68+AB68*AC68+AD68*AE68+AF68*AG68+AH68*AI68+AJ68*AK68+AL68*AM68+AN68*AO68+AP68*AQ68+AR68*AS68+AT68*AU68+AV68*AW68+AX68*AY68+AZ68*BA68+BC68*BD68+BF68*BG68+BI68*BJ68+BL68*BM68+BO68*BP68+BR68*BS68+BU68*BV68+BX68*BY68+CA68*CB68</f>
        <v>5517.6</v>
      </c>
      <c r="G68" s="3">
        <f>I68+K68+M68+O68+Q68+S68+U68+W68+Y68+AA68+AC68+AE68+AG68+AI68+AK68+AM68+AO68+AQ68+AS68+AU68+AW68+AY68+BA68+BD68+BG68+BJ68+BM68+BP68+BS68+BV68+BY68+CB68</f>
        <v>64</v>
      </c>
      <c r="H68" s="3">
        <v>85</v>
      </c>
      <c r="I68" s="51">
        <v>3</v>
      </c>
      <c r="J68" s="76">
        <v>88</v>
      </c>
      <c r="K68" s="51">
        <v>5</v>
      </c>
      <c r="L68" s="76">
        <v>86</v>
      </c>
      <c r="M68" s="51">
        <v>3</v>
      </c>
      <c r="N68" s="76">
        <v>95</v>
      </c>
      <c r="O68" s="51">
        <v>2</v>
      </c>
      <c r="P68" s="3">
        <v>91</v>
      </c>
      <c r="Q68" s="51">
        <v>1</v>
      </c>
      <c r="R68" s="3">
        <v>85</v>
      </c>
      <c r="S68" s="51">
        <v>3</v>
      </c>
      <c r="T68" s="3">
        <v>90</v>
      </c>
      <c r="U68" s="51">
        <v>3</v>
      </c>
      <c r="V68" s="3">
        <v>72</v>
      </c>
      <c r="W68" s="51">
        <v>4</v>
      </c>
      <c r="X68" s="3">
        <v>83</v>
      </c>
      <c r="Y68" s="51">
        <v>3</v>
      </c>
      <c r="Z68" s="3">
        <v>84</v>
      </c>
      <c r="AA68" s="51">
        <v>4</v>
      </c>
      <c r="AB68" s="56">
        <v>83</v>
      </c>
      <c r="AC68" s="51">
        <v>1</v>
      </c>
      <c r="AD68" s="3">
        <v>97</v>
      </c>
      <c r="AE68" s="51">
        <v>1</v>
      </c>
      <c r="AF68" s="3">
        <v>79</v>
      </c>
      <c r="AG68" s="51">
        <v>5</v>
      </c>
      <c r="AH68" s="3">
        <v>92</v>
      </c>
      <c r="AI68" s="51">
        <v>3</v>
      </c>
      <c r="AJ68" s="3">
        <v>82</v>
      </c>
      <c r="AK68" s="51">
        <v>4</v>
      </c>
      <c r="AL68" s="3">
        <v>92</v>
      </c>
      <c r="AM68" s="51">
        <v>4</v>
      </c>
      <c r="AN68" s="3">
        <v>97</v>
      </c>
      <c r="AO68" s="51">
        <v>1</v>
      </c>
      <c r="AP68" s="3">
        <v>91</v>
      </c>
      <c r="AQ68" s="51">
        <v>2</v>
      </c>
      <c r="AR68" s="3">
        <v>93</v>
      </c>
      <c r="AS68" s="51">
        <v>3</v>
      </c>
      <c r="AT68" s="3">
        <v>72</v>
      </c>
      <c r="AU68" s="51">
        <v>2</v>
      </c>
      <c r="AV68" s="3">
        <v>88</v>
      </c>
      <c r="AW68" s="51">
        <v>3</v>
      </c>
      <c r="AX68" s="3">
        <v>0</v>
      </c>
      <c r="AY68" s="51">
        <v>0</v>
      </c>
      <c r="AZ68" s="3">
        <v>0</v>
      </c>
      <c r="BA68" s="51">
        <v>0</v>
      </c>
      <c r="BB68" s="3"/>
      <c r="BC68" s="3"/>
      <c r="BD68" s="51"/>
      <c r="BE68" s="3"/>
      <c r="BF68" s="3"/>
      <c r="BG68" s="51"/>
      <c r="BH68" s="3"/>
      <c r="BI68" s="3"/>
      <c r="BJ68" s="51"/>
      <c r="BK68" s="3" t="s">
        <v>387</v>
      </c>
      <c r="BL68" s="3">
        <v>95.3</v>
      </c>
      <c r="BM68" s="3">
        <v>2</v>
      </c>
      <c r="BN68" s="3" t="s">
        <v>426</v>
      </c>
      <c r="BO68" s="3">
        <v>91</v>
      </c>
      <c r="BP68" s="3">
        <v>2</v>
      </c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</row>
    <row r="69" spans="1:80">
      <c r="A69" s="3">
        <v>67</v>
      </c>
      <c r="B69" s="17" t="s">
        <v>85</v>
      </c>
      <c r="C69" s="3" t="s">
        <v>9</v>
      </c>
      <c r="D69" s="17">
        <v>2018111054</v>
      </c>
      <c r="E69" s="41">
        <f>F69/G69</f>
        <v>86.187096774193549</v>
      </c>
      <c r="F69" s="3">
        <f>H69*I69+J69*K69+L69*M69+N69*O69+P69*Q69+R69*S69+T69*U69+V69*W69+X69*Y69+Z69*AA69+AB69*AC69+AD69*AE69+AF69*AG69+AH69*AI69+AJ69*AK69+AL69*AM69+AN69*AO69+AP69*AQ69+AR69*AS69+AT69*AU69+AV69*AW69+AX69*AY69+AZ69*BA69+BC69*BD69+BF69*BG69+BI69*BJ69+BL69*BM69+BO69*BP69+BR69*BS69+BU69*BV69+BX69*BY69+CA69*CB69</f>
        <v>5343.6</v>
      </c>
      <c r="G69" s="3">
        <f>I69+K69+M69+O69+Q69+S69+U69+W69+Y69+AA69+AC69+AE69+AG69+AI69+AK69+AM69+AO69+AQ69+AS69+AU69+AW69+AY69+BA69+BD69+BG69+BJ69+BM69+BP69+BS69+BV69+BY69+CB69</f>
        <v>62</v>
      </c>
      <c r="H69" s="17">
        <v>80</v>
      </c>
      <c r="I69" s="81">
        <v>3</v>
      </c>
      <c r="J69" s="17">
        <v>90</v>
      </c>
      <c r="K69" s="81">
        <v>5</v>
      </c>
      <c r="L69" s="17">
        <v>88</v>
      </c>
      <c r="M69" s="81">
        <v>3</v>
      </c>
      <c r="N69" s="17">
        <v>95</v>
      </c>
      <c r="O69" s="81">
        <v>2</v>
      </c>
      <c r="P69" s="17">
        <v>84</v>
      </c>
      <c r="Q69" s="81">
        <v>1</v>
      </c>
      <c r="R69" s="17">
        <v>88</v>
      </c>
      <c r="S69" s="81">
        <v>3</v>
      </c>
      <c r="T69" s="17">
        <v>100</v>
      </c>
      <c r="U69" s="81">
        <v>3</v>
      </c>
      <c r="V69" s="17">
        <v>0</v>
      </c>
      <c r="W69" s="81">
        <v>0</v>
      </c>
      <c r="X69" s="17">
        <v>76</v>
      </c>
      <c r="Y69" s="81">
        <v>3</v>
      </c>
      <c r="Z69" s="17">
        <v>88</v>
      </c>
      <c r="AA69" s="81">
        <v>4</v>
      </c>
      <c r="AB69" s="85">
        <v>76.599999999999994</v>
      </c>
      <c r="AC69" s="81">
        <v>1</v>
      </c>
      <c r="AD69" s="17">
        <v>61</v>
      </c>
      <c r="AE69" s="81">
        <v>1</v>
      </c>
      <c r="AF69" s="17">
        <v>91</v>
      </c>
      <c r="AG69" s="81">
        <v>5</v>
      </c>
      <c r="AH69" s="17">
        <v>88</v>
      </c>
      <c r="AI69" s="81">
        <v>3</v>
      </c>
      <c r="AJ69" s="17">
        <v>88</v>
      </c>
      <c r="AK69" s="81">
        <v>4</v>
      </c>
      <c r="AL69" s="17">
        <v>80</v>
      </c>
      <c r="AM69" s="81">
        <v>3</v>
      </c>
      <c r="AN69" s="17">
        <v>76</v>
      </c>
      <c r="AO69" s="81">
        <v>1</v>
      </c>
      <c r="AP69" s="17">
        <v>81</v>
      </c>
      <c r="AQ69" s="81">
        <v>2</v>
      </c>
      <c r="AR69" s="17">
        <v>81</v>
      </c>
      <c r="AS69" s="81">
        <v>3</v>
      </c>
      <c r="AT69" s="17">
        <v>92</v>
      </c>
      <c r="AU69" s="81">
        <v>4</v>
      </c>
      <c r="AV69" s="17"/>
      <c r="AW69" s="81"/>
      <c r="AX69" s="17"/>
      <c r="AY69" s="81"/>
      <c r="AZ69" s="17"/>
      <c r="BA69" s="81"/>
      <c r="BB69" s="17" t="s">
        <v>389</v>
      </c>
      <c r="BC69" s="17">
        <v>94</v>
      </c>
      <c r="BD69" s="81">
        <v>2</v>
      </c>
      <c r="BE69" s="17"/>
      <c r="BF69" s="17"/>
      <c r="BG69" s="81"/>
      <c r="BH69" s="17"/>
      <c r="BI69" s="17"/>
      <c r="BJ69" s="81"/>
      <c r="BK69" s="17" t="s">
        <v>458</v>
      </c>
      <c r="BL69" s="17">
        <v>83</v>
      </c>
      <c r="BM69" s="17">
        <v>2</v>
      </c>
      <c r="BN69" s="17" t="s">
        <v>394</v>
      </c>
      <c r="BO69" s="17">
        <v>73</v>
      </c>
      <c r="BP69" s="17">
        <v>2</v>
      </c>
      <c r="BQ69" s="17" t="s">
        <v>390</v>
      </c>
      <c r="BR69" s="17">
        <v>87</v>
      </c>
      <c r="BS69" s="17">
        <v>2</v>
      </c>
      <c r="BT69" s="17"/>
      <c r="BU69" s="17"/>
      <c r="BV69" s="17"/>
      <c r="BW69" s="17"/>
      <c r="BX69" s="17"/>
      <c r="BY69" s="17"/>
      <c r="BZ69" s="17"/>
      <c r="CA69" s="17"/>
      <c r="CB69" s="17"/>
    </row>
    <row r="70" spans="1:80">
      <c r="A70" s="3">
        <v>68</v>
      </c>
      <c r="B70" s="121" t="s">
        <v>112</v>
      </c>
      <c r="C70" s="3" t="s">
        <v>410</v>
      </c>
      <c r="D70" s="17">
        <v>2018111326</v>
      </c>
      <c r="E70" s="41">
        <f>F70/G70</f>
        <v>86.153225806451616</v>
      </c>
      <c r="F70" s="3">
        <f>H70*I70+J70*K70+L70*M70+N70*O70+P70*Q70+R70*S70+T70*U70+V70*W70+X70*Y70+Z70*AA70+AB70*AC70+AD70*AE70+AF70*AG70+AH70*AI70+AJ70*AK70+AL70*AM70+AN70*AO70+AP70*AQ70+AR70*AS70+AT70*AU70+AV70*AW70+AX70*AY70+AZ70*BA70+BC70*BD70+BF70*BG70+BI70*BJ70+BL70*BM70+BO70*BP70+BR70*BS70+BU70*BV70+BX70*BY70+CA70*CB70</f>
        <v>5341.5</v>
      </c>
      <c r="G70" s="3">
        <f>I70+K70+M70+O70+Q70+S70+U70+W70+Y70+AA70+AC70+AE70+AG70+AI70+AK70+AM70+AO70+AQ70+AS70+AU70+AW70+AY70+BA70+BD70+BG70+BJ70+BM70+BP70+BS70+BV70+BY70+CB70</f>
        <v>62</v>
      </c>
      <c r="H70" s="31">
        <v>78</v>
      </c>
      <c r="I70" s="82">
        <v>3</v>
      </c>
      <c r="J70" s="31">
        <v>89</v>
      </c>
      <c r="K70" s="82">
        <v>5</v>
      </c>
      <c r="L70" s="31">
        <v>91</v>
      </c>
      <c r="M70" s="82">
        <v>3</v>
      </c>
      <c r="N70" s="31">
        <v>96</v>
      </c>
      <c r="O70" s="82">
        <v>2</v>
      </c>
      <c r="P70" s="31">
        <v>81</v>
      </c>
      <c r="Q70" s="82">
        <v>1</v>
      </c>
      <c r="R70" s="31">
        <v>91</v>
      </c>
      <c r="S70" s="82">
        <v>3</v>
      </c>
      <c r="T70" s="31">
        <v>90</v>
      </c>
      <c r="U70" s="82">
        <v>3</v>
      </c>
      <c r="V70" s="31">
        <v>89</v>
      </c>
      <c r="W70" s="82">
        <v>4</v>
      </c>
      <c r="X70" s="31">
        <v>89</v>
      </c>
      <c r="Y70" s="82">
        <v>3</v>
      </c>
      <c r="Z70" s="31">
        <v>89</v>
      </c>
      <c r="AA70" s="82">
        <v>4</v>
      </c>
      <c r="AB70" s="86">
        <v>76.5</v>
      </c>
      <c r="AC70" s="82">
        <v>1</v>
      </c>
      <c r="AD70" s="31">
        <v>81</v>
      </c>
      <c r="AE70" s="82">
        <v>1</v>
      </c>
      <c r="AF70" s="31">
        <v>86</v>
      </c>
      <c r="AG70" s="82">
        <v>5</v>
      </c>
      <c r="AH70" s="31">
        <v>81</v>
      </c>
      <c r="AI70" s="82">
        <v>3</v>
      </c>
      <c r="AJ70" s="31">
        <v>78</v>
      </c>
      <c r="AK70" s="82">
        <v>4</v>
      </c>
      <c r="AL70" s="31">
        <v>85</v>
      </c>
      <c r="AM70" s="82">
        <v>3</v>
      </c>
      <c r="AN70" s="31">
        <v>81</v>
      </c>
      <c r="AO70" s="82">
        <v>1</v>
      </c>
      <c r="AP70" s="31">
        <v>91</v>
      </c>
      <c r="AQ70" s="82">
        <v>2</v>
      </c>
      <c r="AR70" s="31">
        <v>84</v>
      </c>
      <c r="AS70" s="82">
        <v>3</v>
      </c>
      <c r="AT70" s="31">
        <v>80</v>
      </c>
      <c r="AU70" s="82">
        <v>2</v>
      </c>
      <c r="AV70" s="31"/>
      <c r="AW70" s="82"/>
      <c r="AX70" s="31"/>
      <c r="AY70" s="82"/>
      <c r="AZ70" s="31">
        <v>72</v>
      </c>
      <c r="BA70" s="82">
        <v>2</v>
      </c>
      <c r="BB70" s="31"/>
      <c r="BC70" s="31"/>
      <c r="BD70" s="82"/>
      <c r="BE70" s="31"/>
      <c r="BF70" s="31"/>
      <c r="BG70" s="82"/>
      <c r="BH70" s="31"/>
      <c r="BI70" s="31"/>
      <c r="BJ70" s="82"/>
      <c r="BK70" s="31" t="s">
        <v>391</v>
      </c>
      <c r="BL70" s="31">
        <v>97</v>
      </c>
      <c r="BM70" s="31">
        <v>2</v>
      </c>
      <c r="BN70" s="31" t="s">
        <v>392</v>
      </c>
      <c r="BO70" s="31">
        <v>92</v>
      </c>
      <c r="BP70" s="31">
        <v>2</v>
      </c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</row>
    <row r="71" spans="1:80">
      <c r="A71" s="3">
        <v>69</v>
      </c>
      <c r="B71" s="17" t="s">
        <v>107</v>
      </c>
      <c r="C71" s="3" t="s">
        <v>77</v>
      </c>
      <c r="D71" s="17">
        <v>2018111237</v>
      </c>
      <c r="E71" s="41">
        <f>F71/G71</f>
        <v>86.138709677419357</v>
      </c>
      <c r="F71" s="3">
        <f>H71*I71+J71*K71+L71*M71+N71*O71+P71*Q71+R71*S71+T71*U71+V71*W71+X71*Y71+Z71*AA71+AB71*AC71+AD71*AE71+AF71*AG71+AH71*AI71+AJ71*AK71+AL71*AM71+AN71*AO71+AP71*AQ71+AR71*AS71+AT71*AU71+AV71*AW71+AX71*AY71+AZ71*BA71+BC71*BD71+BF71*BG71+BI71*BJ71+BL71*BM71+BO71*BP71+BR71*BS71+BU71*BV71+BX71*BY71+CA71*CB71</f>
        <v>5340.6</v>
      </c>
      <c r="G71" s="3">
        <f>I71+K71+M71+O71+Q71+S71+U71+W71+Y71+AA71+AC71+AE71+AG71+AI71+AK71+AM71+AO71+AQ71+AS71+AU71+AW71+AY71+BA71+BD71+BG71+BJ71+BM71+BP71+BS71+BV71+BY71+CB71</f>
        <v>62</v>
      </c>
      <c r="H71" s="31">
        <v>77</v>
      </c>
      <c r="I71" s="82">
        <v>3</v>
      </c>
      <c r="J71" s="31">
        <v>95</v>
      </c>
      <c r="K71" s="82">
        <v>5</v>
      </c>
      <c r="L71" s="31">
        <v>86</v>
      </c>
      <c r="M71" s="82">
        <v>3</v>
      </c>
      <c r="N71" s="31">
        <v>93</v>
      </c>
      <c r="O71" s="82">
        <v>2</v>
      </c>
      <c r="P71" s="31">
        <v>89</v>
      </c>
      <c r="Q71" s="82">
        <v>1</v>
      </c>
      <c r="R71" s="31">
        <v>80</v>
      </c>
      <c r="S71" s="82">
        <v>3</v>
      </c>
      <c r="T71" s="31">
        <v>88</v>
      </c>
      <c r="U71" s="82">
        <v>3</v>
      </c>
      <c r="V71" s="31">
        <v>82</v>
      </c>
      <c r="W71" s="82">
        <v>4</v>
      </c>
      <c r="X71" s="31">
        <v>78</v>
      </c>
      <c r="Y71" s="82">
        <v>3</v>
      </c>
      <c r="Z71" s="31">
        <v>91</v>
      </c>
      <c r="AA71" s="82">
        <v>4</v>
      </c>
      <c r="AB71" s="86">
        <v>82.6</v>
      </c>
      <c r="AC71" s="82">
        <v>1</v>
      </c>
      <c r="AD71" s="31">
        <v>77</v>
      </c>
      <c r="AE71" s="82">
        <v>1</v>
      </c>
      <c r="AF71" s="31">
        <v>78</v>
      </c>
      <c r="AG71" s="82">
        <v>5</v>
      </c>
      <c r="AH71" s="31">
        <v>92</v>
      </c>
      <c r="AI71" s="82">
        <v>3</v>
      </c>
      <c r="AJ71" s="31">
        <v>90</v>
      </c>
      <c r="AK71" s="82">
        <v>4</v>
      </c>
      <c r="AL71" s="31">
        <v>90</v>
      </c>
      <c r="AM71" s="82">
        <v>3</v>
      </c>
      <c r="AN71" s="31">
        <v>90</v>
      </c>
      <c r="AO71" s="82">
        <v>1</v>
      </c>
      <c r="AP71" s="31">
        <v>91</v>
      </c>
      <c r="AQ71" s="82">
        <v>2</v>
      </c>
      <c r="AR71" s="31">
        <v>80</v>
      </c>
      <c r="AS71" s="82">
        <v>3</v>
      </c>
      <c r="AT71" s="31">
        <v>86</v>
      </c>
      <c r="AU71" s="82">
        <v>2</v>
      </c>
      <c r="AV71" s="31">
        <v>0</v>
      </c>
      <c r="AW71" s="82">
        <v>0</v>
      </c>
      <c r="AX71" s="31">
        <v>87</v>
      </c>
      <c r="AY71" s="82">
        <v>2</v>
      </c>
      <c r="AZ71" s="31">
        <v>0</v>
      </c>
      <c r="BA71" s="82">
        <v>0</v>
      </c>
      <c r="BB71" s="31"/>
      <c r="BC71" s="31"/>
      <c r="BD71" s="82"/>
      <c r="BE71" s="31"/>
      <c r="BF71" s="31"/>
      <c r="BG71" s="82"/>
      <c r="BH71" s="31"/>
      <c r="BI71" s="31"/>
      <c r="BJ71" s="82"/>
      <c r="BK71" s="31" t="s">
        <v>411</v>
      </c>
      <c r="BL71" s="31">
        <v>88</v>
      </c>
      <c r="BM71" s="82">
        <v>2</v>
      </c>
      <c r="BN71" s="31" t="s">
        <v>407</v>
      </c>
      <c r="BO71" s="31">
        <v>91</v>
      </c>
      <c r="BP71" s="82">
        <v>2</v>
      </c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130"/>
      <c r="CB71" s="130"/>
    </row>
    <row r="72" spans="1:80">
      <c r="A72" s="3">
        <v>70</v>
      </c>
      <c r="B72" s="17" t="s">
        <v>74</v>
      </c>
      <c r="C72" s="3" t="s">
        <v>75</v>
      </c>
      <c r="D72" s="17">
        <v>2018110884</v>
      </c>
      <c r="E72" s="41">
        <f>F72/G72</f>
        <v>86.078461538461539</v>
      </c>
      <c r="F72" s="3">
        <f>H72*I72+J72*K72+L72*M72+N72*O72+P72*Q72+R72*S72+T72*U72+V72*W72+X72*Y72+Z72*AA72+AB72*AC72+AD72*AE72+AF72*AG72+AH72*AI72+AJ72*AK72+AL72*AM72+AN72*AO72+AP72*AQ72+AR72*AS72+AT72*AU72+AV72*AW72+AX72*AY72+AZ72*BA72+BC72*BD72+BF72*BG72+BI72*BJ72+BL72*BM72+BO72*BP72+BR72*BS72+BU72*BV72+BX72*BY72+CA72*CB72</f>
        <v>5595.1</v>
      </c>
      <c r="G72" s="3">
        <f>I72+K72+M72+O72+Q72+S72+U72+W72+Y72+AA72+AC72+AE72+AG72+AI72+AK72+AM72+AO72+AQ72+AS72+AU72+AW72+AY72+BA72+BD72+BG72+BJ72+BM72+BP72+BS72+BV72+BY72+CB72</f>
        <v>65</v>
      </c>
      <c r="H72" s="31">
        <v>80</v>
      </c>
      <c r="I72" s="82">
        <v>3</v>
      </c>
      <c r="J72" s="31">
        <v>83</v>
      </c>
      <c r="K72" s="82">
        <v>5</v>
      </c>
      <c r="L72" s="31">
        <v>88</v>
      </c>
      <c r="M72" s="82">
        <v>3</v>
      </c>
      <c r="N72" s="31">
        <v>94</v>
      </c>
      <c r="O72" s="82">
        <v>2</v>
      </c>
      <c r="P72" s="31">
        <v>86</v>
      </c>
      <c r="Q72" s="82">
        <v>1</v>
      </c>
      <c r="R72" s="31">
        <v>89</v>
      </c>
      <c r="S72" s="82">
        <v>3</v>
      </c>
      <c r="T72" s="31">
        <v>88</v>
      </c>
      <c r="U72" s="82">
        <v>3</v>
      </c>
      <c r="V72" s="31">
        <v>87</v>
      </c>
      <c r="W72" s="82">
        <v>4</v>
      </c>
      <c r="X72" s="31">
        <v>81</v>
      </c>
      <c r="Y72" s="82">
        <v>3</v>
      </c>
      <c r="Z72" s="31">
        <v>91</v>
      </c>
      <c r="AA72" s="82">
        <v>4</v>
      </c>
      <c r="AB72" s="86">
        <v>85.1</v>
      </c>
      <c r="AC72" s="82">
        <v>1</v>
      </c>
      <c r="AD72" s="31">
        <v>89</v>
      </c>
      <c r="AE72" s="82">
        <v>1</v>
      </c>
      <c r="AF72" s="31">
        <v>84</v>
      </c>
      <c r="AG72" s="82">
        <v>5</v>
      </c>
      <c r="AH72" s="31">
        <v>68</v>
      </c>
      <c r="AI72" s="82">
        <v>3</v>
      </c>
      <c r="AJ72" s="31">
        <v>94</v>
      </c>
      <c r="AK72" s="82">
        <v>4</v>
      </c>
      <c r="AL72" s="31">
        <v>91</v>
      </c>
      <c r="AM72" s="82">
        <v>3</v>
      </c>
      <c r="AN72" s="31">
        <v>88</v>
      </c>
      <c r="AO72" s="82">
        <v>1</v>
      </c>
      <c r="AP72" s="31">
        <v>86</v>
      </c>
      <c r="AQ72" s="82">
        <v>2</v>
      </c>
      <c r="AR72" s="31">
        <v>85</v>
      </c>
      <c r="AS72" s="82">
        <v>3</v>
      </c>
      <c r="AT72" s="31">
        <v>87</v>
      </c>
      <c r="AU72" s="82">
        <v>2</v>
      </c>
      <c r="AV72" s="31">
        <v>92</v>
      </c>
      <c r="AW72" s="82">
        <v>3</v>
      </c>
      <c r="AX72" s="31"/>
      <c r="AY72" s="82"/>
      <c r="AZ72" s="31"/>
      <c r="BA72" s="82"/>
      <c r="BB72" s="31"/>
      <c r="BC72" s="31"/>
      <c r="BD72" s="82"/>
      <c r="BE72" s="31"/>
      <c r="BF72" s="31"/>
      <c r="BG72" s="82"/>
      <c r="BH72" s="31"/>
      <c r="BI72" s="31"/>
      <c r="BJ72" s="82"/>
      <c r="BK72" s="127" t="s">
        <v>432</v>
      </c>
      <c r="BL72" s="31">
        <v>89</v>
      </c>
      <c r="BM72" s="31">
        <v>2</v>
      </c>
      <c r="BN72" s="127" t="s">
        <v>459</v>
      </c>
      <c r="BO72" s="31">
        <v>84</v>
      </c>
      <c r="BP72" s="31">
        <v>2</v>
      </c>
      <c r="BQ72" s="127" t="s">
        <v>460</v>
      </c>
      <c r="BR72" s="31">
        <v>79</v>
      </c>
      <c r="BS72" s="31">
        <v>2</v>
      </c>
      <c r="BT72" s="31"/>
      <c r="BU72" s="31"/>
      <c r="BV72" s="31"/>
      <c r="BW72" s="31"/>
      <c r="BX72" s="31"/>
      <c r="BY72" s="31"/>
      <c r="BZ72" s="31"/>
      <c r="CA72" s="31"/>
      <c r="CB72" s="31"/>
    </row>
    <row r="73" spans="1:80">
      <c r="A73" s="3">
        <v>71</v>
      </c>
      <c r="B73" s="17" t="s">
        <v>108</v>
      </c>
      <c r="C73" s="3" t="s">
        <v>109</v>
      </c>
      <c r="D73" s="17">
        <v>2018111113</v>
      </c>
      <c r="E73" s="3">
        <f>F73/G73</f>
        <v>86.051562500000003</v>
      </c>
      <c r="F73" s="3">
        <f>H73*I73+J73*K73+L73*M73+N73*O73+P73*Q73+R73*S73+T73*U73+V73*W73+X73*Y73+Z73*AA73+AB73*AC73+AD73*AE73+AF73*AG73+AH73*AI73+AJ73*AK73+AL73*AM73+AN73*AO73+AP73*AQ73+AR73*AS73+AT73*AU73+AV73*AW73+AX73*AY73+AZ73*BA73+BC73*BD73+BF73*BG73+BI73*BJ73+BL73*BM73+BO73*BP73+BR73*BS73+BU73*BV73+BX73*BY73+CA73*CB73</f>
        <v>5507.3</v>
      </c>
      <c r="G73" s="3">
        <f>I73+K73+M73+O73+Q73+S73+U73+W73+Y73+AA73+AC73+AE73+AG73+AI73+AK73+AM73+AO73+AQ73+AS73+AU73+AW73+AY73+BA73+BD73+BG73+BJ73+BM73+BP73+BS73+BV73+BY73+CB73</f>
        <v>64</v>
      </c>
      <c r="H73" s="17">
        <v>93</v>
      </c>
      <c r="I73" s="17">
        <v>3</v>
      </c>
      <c r="J73" s="17">
        <v>95</v>
      </c>
      <c r="K73" s="17">
        <v>5</v>
      </c>
      <c r="L73" s="17">
        <v>85</v>
      </c>
      <c r="M73" s="17">
        <v>3</v>
      </c>
      <c r="N73" s="17">
        <v>91</v>
      </c>
      <c r="O73" s="17">
        <v>2</v>
      </c>
      <c r="P73" s="17">
        <v>85</v>
      </c>
      <c r="Q73" s="17">
        <v>1</v>
      </c>
      <c r="R73" s="17">
        <v>87</v>
      </c>
      <c r="S73" s="17">
        <v>3</v>
      </c>
      <c r="T73" s="17">
        <v>87</v>
      </c>
      <c r="U73" s="17">
        <v>3</v>
      </c>
      <c r="V73" s="17">
        <v>84</v>
      </c>
      <c r="W73" s="17">
        <v>4</v>
      </c>
      <c r="X73" s="17">
        <v>90</v>
      </c>
      <c r="Y73" s="17">
        <v>3</v>
      </c>
      <c r="Z73" s="17">
        <v>87</v>
      </c>
      <c r="AA73" s="17">
        <v>4</v>
      </c>
      <c r="AB73" s="17">
        <v>83.3</v>
      </c>
      <c r="AC73" s="17">
        <v>1</v>
      </c>
      <c r="AD73" s="17">
        <v>84</v>
      </c>
      <c r="AE73" s="17">
        <v>1</v>
      </c>
      <c r="AF73" s="17">
        <v>89</v>
      </c>
      <c r="AG73" s="17">
        <v>5</v>
      </c>
      <c r="AH73" s="17">
        <v>86</v>
      </c>
      <c r="AI73" s="17">
        <v>3</v>
      </c>
      <c r="AJ73" s="17">
        <v>82</v>
      </c>
      <c r="AK73" s="17">
        <v>4</v>
      </c>
      <c r="AL73" s="17">
        <v>80</v>
      </c>
      <c r="AM73" s="17">
        <v>3</v>
      </c>
      <c r="AN73" s="17">
        <v>82</v>
      </c>
      <c r="AO73" s="17">
        <v>1</v>
      </c>
      <c r="AP73" s="17">
        <v>80</v>
      </c>
      <c r="AQ73" s="17">
        <v>2</v>
      </c>
      <c r="AR73" s="17">
        <v>83</v>
      </c>
      <c r="AS73" s="17">
        <v>3</v>
      </c>
      <c r="AT73" s="17">
        <v>84</v>
      </c>
      <c r="AU73" s="17">
        <v>2</v>
      </c>
      <c r="AV73" s="17"/>
      <c r="AW73" s="17"/>
      <c r="AX73" s="17">
        <v>73</v>
      </c>
      <c r="AY73" s="17">
        <v>2</v>
      </c>
      <c r="AZ73" s="17"/>
      <c r="BA73" s="17"/>
      <c r="BB73" s="17" t="s">
        <v>461</v>
      </c>
      <c r="BC73" s="17">
        <v>82</v>
      </c>
      <c r="BD73" s="17">
        <v>2</v>
      </c>
      <c r="BE73" s="17" t="s">
        <v>456</v>
      </c>
      <c r="BF73" s="17">
        <v>90</v>
      </c>
      <c r="BG73" s="17">
        <v>2</v>
      </c>
      <c r="BH73" s="17" t="s">
        <v>408</v>
      </c>
      <c r="BI73" s="17">
        <v>84</v>
      </c>
      <c r="BJ73" s="17">
        <v>2</v>
      </c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</row>
    <row r="74" spans="1:80">
      <c r="A74" s="3">
        <v>72</v>
      </c>
      <c r="B74" s="77" t="s">
        <v>143</v>
      </c>
      <c r="C74" s="3" t="s">
        <v>13</v>
      </c>
      <c r="D74" s="77">
        <v>2018111139</v>
      </c>
      <c r="E74" s="41">
        <f>F74/G74</f>
        <v>85.961290322580652</v>
      </c>
      <c r="F74" s="3">
        <f>H74*I74+J74*K74+L74*M74+N74*O74+P74*Q74+R74*S74+T74*U74+V74*W74+X74*Y74+Z74*AA74+AB74*AC74+AD74*AE74+AF74*AG74+AH74*AI74+AJ74*AK74+AL74*AM74+AN74*AO74+AP74*AQ74+AR74*AS74+AT74*AU74+AV74*AW74+AX74*AY74+AZ74*BA74+BC74*BD74+BF74*BG74+BI74*BJ74+BL74*BM74+BO74*BP74+BR74*BS74+BU74*BV74+BX74*BY74+CA74*CB74</f>
        <v>5329.6</v>
      </c>
      <c r="G74" s="3">
        <f>I74+K74+M74+O74+Q74+S74+U74+W74+Y74+AA74+AC74+AE74+AG74+AI74+AK74+AM74+AO74+AQ74+AS74+AU74+AW74+AY74+BA74+BD74+BG74+BJ74+BM74+BP74+BS74+BV74+BY74+CB74</f>
        <v>62</v>
      </c>
      <c r="H74" s="78">
        <v>84</v>
      </c>
      <c r="I74" s="82">
        <v>3</v>
      </c>
      <c r="J74" s="78">
        <v>85</v>
      </c>
      <c r="K74" s="82">
        <v>5</v>
      </c>
      <c r="L74" s="78">
        <v>90</v>
      </c>
      <c r="M74" s="82">
        <v>3</v>
      </c>
      <c r="N74" s="78">
        <v>93</v>
      </c>
      <c r="O74" s="82">
        <v>2</v>
      </c>
      <c r="P74" s="78">
        <v>82</v>
      </c>
      <c r="Q74" s="82">
        <v>1</v>
      </c>
      <c r="R74" s="78">
        <v>86</v>
      </c>
      <c r="S74" s="82">
        <v>3</v>
      </c>
      <c r="T74" s="78">
        <v>87</v>
      </c>
      <c r="U74" s="82">
        <v>3</v>
      </c>
      <c r="V74" s="78">
        <v>80</v>
      </c>
      <c r="W74" s="82">
        <v>4</v>
      </c>
      <c r="X74" s="78">
        <v>86</v>
      </c>
      <c r="Y74" s="82">
        <v>3</v>
      </c>
      <c r="Z74" s="78">
        <v>89</v>
      </c>
      <c r="AA74" s="82">
        <v>4</v>
      </c>
      <c r="AB74" s="87">
        <v>89.6</v>
      </c>
      <c r="AC74" s="82">
        <v>1</v>
      </c>
      <c r="AD74" s="78">
        <v>77</v>
      </c>
      <c r="AE74" s="82">
        <v>1</v>
      </c>
      <c r="AF74" s="78">
        <v>87</v>
      </c>
      <c r="AG74" s="82">
        <v>5</v>
      </c>
      <c r="AH74" s="78">
        <v>87</v>
      </c>
      <c r="AI74" s="82">
        <v>3</v>
      </c>
      <c r="AJ74" s="78">
        <v>87</v>
      </c>
      <c r="AK74" s="82">
        <v>4</v>
      </c>
      <c r="AL74" s="78">
        <v>84</v>
      </c>
      <c r="AM74" s="82">
        <v>3</v>
      </c>
      <c r="AN74" s="78">
        <v>77</v>
      </c>
      <c r="AO74" s="82">
        <v>1</v>
      </c>
      <c r="AP74" s="78">
        <v>87</v>
      </c>
      <c r="AQ74" s="82">
        <v>2</v>
      </c>
      <c r="AR74" s="78">
        <v>84</v>
      </c>
      <c r="AS74" s="82">
        <v>3</v>
      </c>
      <c r="AT74" s="78">
        <v>76</v>
      </c>
      <c r="AU74" s="82">
        <v>2</v>
      </c>
      <c r="AV74" s="78"/>
      <c r="AW74" s="82"/>
      <c r="AX74" s="78">
        <v>85</v>
      </c>
      <c r="AY74" s="82">
        <v>2</v>
      </c>
      <c r="AZ74" s="78"/>
      <c r="BA74" s="82"/>
      <c r="BB74" s="78"/>
      <c r="BC74" s="78"/>
      <c r="BD74" s="82"/>
      <c r="BE74" s="78"/>
      <c r="BF74" s="78"/>
      <c r="BG74" s="82"/>
      <c r="BH74" s="78"/>
      <c r="BI74" s="78"/>
      <c r="BJ74" s="82"/>
      <c r="BK74" s="78" t="s">
        <v>462</v>
      </c>
      <c r="BL74" s="78">
        <v>95</v>
      </c>
      <c r="BM74" s="78">
        <v>2</v>
      </c>
      <c r="BN74" s="78" t="s">
        <v>399</v>
      </c>
      <c r="BO74" s="78">
        <v>92</v>
      </c>
      <c r="BP74" s="78">
        <v>2</v>
      </c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131"/>
      <c r="CB74" s="131"/>
    </row>
    <row r="75" spans="1:80">
      <c r="A75" s="3">
        <v>73</v>
      </c>
      <c r="B75" s="121" t="s">
        <v>79</v>
      </c>
      <c r="C75" s="3" t="s">
        <v>410</v>
      </c>
      <c r="D75" s="17">
        <v>2018111318</v>
      </c>
      <c r="E75" s="41">
        <f>F75/G75</f>
        <v>85.910000000000011</v>
      </c>
      <c r="F75" s="3">
        <f>H75*I75+J75*K75+L75*M75+N75*O75+P75*Q75+R75*S75+T75*U75+V75*W75+X75*Y75+Z75*AA75+AB75*AC75+AD75*AE75+AF75*AG75+AH75*AI75+AJ75*AK75+AL75*AM75+AN75*AO75+AP75*AQ75+AR75*AS75+AT75*AU75+AV75*AW75+AX75*AY75+AZ75*BA75+BC75*BD75+BF75*BG75+BI75*BJ75+BL75*BM75+BO75*BP75+BR75*BS75+BU75*BV75+BX75*BY75+CA75*CB75</f>
        <v>5154.6000000000004</v>
      </c>
      <c r="G75" s="3">
        <f>I75+K75+M75+O75+Q75+S75+U75+W75+Y75+AA75+AC75+AE75+AG75+AI75+AK75+AM75+AO75+AQ75+AS75+AU75+AW75+AY75+BA75+BD75+BG75+BJ75+BM75+BP75+BS75+BV75+BY75+CB75</f>
        <v>60</v>
      </c>
      <c r="H75" s="31">
        <v>82</v>
      </c>
      <c r="I75" s="82">
        <v>3</v>
      </c>
      <c r="J75" s="31">
        <v>83</v>
      </c>
      <c r="K75" s="82">
        <v>5</v>
      </c>
      <c r="L75" s="31">
        <v>84</v>
      </c>
      <c r="M75" s="82">
        <v>3</v>
      </c>
      <c r="N75" s="31">
        <v>96</v>
      </c>
      <c r="O75" s="82">
        <v>2</v>
      </c>
      <c r="P75" s="31">
        <v>84</v>
      </c>
      <c r="Q75" s="82">
        <v>1</v>
      </c>
      <c r="R75" s="31">
        <v>75</v>
      </c>
      <c r="S75" s="82">
        <v>3</v>
      </c>
      <c r="T75" s="31">
        <v>78</v>
      </c>
      <c r="U75" s="82">
        <v>3</v>
      </c>
      <c r="V75" s="31">
        <v>84</v>
      </c>
      <c r="W75" s="82">
        <v>4</v>
      </c>
      <c r="X75" s="31">
        <v>87</v>
      </c>
      <c r="Y75" s="82">
        <v>3</v>
      </c>
      <c r="Z75" s="31">
        <v>90</v>
      </c>
      <c r="AA75" s="82">
        <v>4</v>
      </c>
      <c r="AB75" s="86">
        <v>82.6</v>
      </c>
      <c r="AC75" s="82">
        <v>1</v>
      </c>
      <c r="AD75" s="31">
        <v>80</v>
      </c>
      <c r="AE75" s="82">
        <v>1</v>
      </c>
      <c r="AF75" s="31">
        <v>88</v>
      </c>
      <c r="AG75" s="82">
        <v>5</v>
      </c>
      <c r="AH75" s="31">
        <v>91</v>
      </c>
      <c r="AI75" s="82">
        <v>3</v>
      </c>
      <c r="AJ75" s="31">
        <v>84</v>
      </c>
      <c r="AK75" s="82">
        <v>4</v>
      </c>
      <c r="AL75" s="31">
        <v>88</v>
      </c>
      <c r="AM75" s="82">
        <v>3</v>
      </c>
      <c r="AN75" s="31">
        <v>88</v>
      </c>
      <c r="AO75" s="82">
        <v>1</v>
      </c>
      <c r="AP75" s="31">
        <v>89</v>
      </c>
      <c r="AQ75" s="82">
        <v>2</v>
      </c>
      <c r="AR75" s="31">
        <v>90</v>
      </c>
      <c r="AS75" s="82">
        <v>3</v>
      </c>
      <c r="AT75" s="31">
        <v>82</v>
      </c>
      <c r="AU75" s="82">
        <v>2</v>
      </c>
      <c r="AV75" s="31"/>
      <c r="AW75" s="82"/>
      <c r="AX75" s="31"/>
      <c r="AY75" s="82"/>
      <c r="AZ75" s="31"/>
      <c r="BA75" s="82"/>
      <c r="BB75" s="31"/>
      <c r="BC75" s="31"/>
      <c r="BD75" s="82"/>
      <c r="BE75" s="31"/>
      <c r="BF75" s="31"/>
      <c r="BG75" s="82"/>
      <c r="BH75" s="31"/>
      <c r="BI75" s="31"/>
      <c r="BJ75" s="82"/>
      <c r="BK75" s="31" t="s">
        <v>463</v>
      </c>
      <c r="BL75" s="31">
        <v>92</v>
      </c>
      <c r="BM75" s="31">
        <v>2</v>
      </c>
      <c r="BN75" s="31" t="s">
        <v>432</v>
      </c>
      <c r="BO75" s="31">
        <v>95</v>
      </c>
      <c r="BP75" s="31">
        <v>2</v>
      </c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</row>
    <row r="76" spans="1:80">
      <c r="A76" s="3">
        <v>74</v>
      </c>
      <c r="B76" s="77" t="s">
        <v>97</v>
      </c>
      <c r="C76" s="3" t="s">
        <v>13</v>
      </c>
      <c r="D76" s="77">
        <v>2018111147</v>
      </c>
      <c r="E76" s="41">
        <f>F76/G76</f>
        <v>85.909677419354836</v>
      </c>
      <c r="F76" s="3">
        <f>H76*I76+J76*K76+L76*M76+N76*O76+P76*Q76+R76*S76+T76*U76+V76*W76+X76*Y76+Z76*AA76+AB76*AC76+AD76*AE76+AF76*AG76+AH76*AI76+AJ76*AK76+AL76*AM76+AN76*AO76+AP76*AQ76+AR76*AS76+AT76*AU76+AV76*AW76+AX76*AY76+AZ76*BA76+BC76*BD76+BF76*BG76+BI76*BJ76+BL76*BM76+BO76*BP76+BR76*BS76+BU76*BV76+BX76*BY76+CA76*CB76</f>
        <v>5326.4</v>
      </c>
      <c r="G76" s="3">
        <f>I76+K76+M76+O76+Q76+S76+U76+W76+Y76+AA76+AC76+AE76+AG76+AI76+AK76+AM76+AO76+AQ76+AS76+AU76+AW76+AY76+BA76+BD76+BG76+BJ76+BM76+BP76+BS76+BV76+BY76+CB76</f>
        <v>62</v>
      </c>
      <c r="H76" s="78">
        <v>86</v>
      </c>
      <c r="I76" s="82">
        <v>3</v>
      </c>
      <c r="J76" s="78">
        <v>82</v>
      </c>
      <c r="K76" s="82">
        <v>5</v>
      </c>
      <c r="L76" s="78">
        <v>82</v>
      </c>
      <c r="M76" s="82">
        <v>3</v>
      </c>
      <c r="N76" s="78">
        <v>96</v>
      </c>
      <c r="O76" s="82">
        <v>2</v>
      </c>
      <c r="P76" s="78">
        <v>76</v>
      </c>
      <c r="Q76" s="82">
        <v>1</v>
      </c>
      <c r="R76" s="78">
        <v>97</v>
      </c>
      <c r="S76" s="82">
        <v>3</v>
      </c>
      <c r="T76" s="78">
        <v>83</v>
      </c>
      <c r="U76" s="82">
        <v>3</v>
      </c>
      <c r="V76" s="78">
        <v>81</v>
      </c>
      <c r="W76" s="82">
        <v>4</v>
      </c>
      <c r="X76" s="78">
        <v>84</v>
      </c>
      <c r="Y76" s="82">
        <v>3</v>
      </c>
      <c r="Z76" s="78">
        <v>83</v>
      </c>
      <c r="AA76" s="82">
        <v>4</v>
      </c>
      <c r="AB76" s="87">
        <v>82.4</v>
      </c>
      <c r="AC76" s="82">
        <v>1</v>
      </c>
      <c r="AD76" s="78">
        <v>70</v>
      </c>
      <c r="AE76" s="82">
        <v>1</v>
      </c>
      <c r="AF76" s="78">
        <v>81</v>
      </c>
      <c r="AG76" s="82">
        <v>5</v>
      </c>
      <c r="AH76" s="78">
        <v>95</v>
      </c>
      <c r="AI76" s="82">
        <v>3</v>
      </c>
      <c r="AJ76" s="78">
        <v>93</v>
      </c>
      <c r="AK76" s="82">
        <v>4</v>
      </c>
      <c r="AL76" s="78">
        <v>82</v>
      </c>
      <c r="AM76" s="82">
        <v>3</v>
      </c>
      <c r="AN76" s="78">
        <v>94</v>
      </c>
      <c r="AO76" s="82">
        <v>1</v>
      </c>
      <c r="AP76" s="78">
        <v>87</v>
      </c>
      <c r="AQ76" s="82">
        <v>2</v>
      </c>
      <c r="AR76" s="78">
        <v>95</v>
      </c>
      <c r="AS76" s="82">
        <v>3</v>
      </c>
      <c r="AT76" s="78">
        <v>76</v>
      </c>
      <c r="AU76" s="82">
        <v>2</v>
      </c>
      <c r="AV76" s="78"/>
      <c r="AW76" s="82"/>
      <c r="AX76" s="78"/>
      <c r="AY76" s="82"/>
      <c r="AZ76" s="78"/>
      <c r="BA76" s="82"/>
      <c r="BB76" s="78"/>
      <c r="BC76" s="78"/>
      <c r="BD76" s="82"/>
      <c r="BE76" s="78"/>
      <c r="BF76" s="78"/>
      <c r="BG76" s="82"/>
      <c r="BH76" s="78"/>
      <c r="BI76" s="78"/>
      <c r="BJ76" s="82"/>
      <c r="BK76" s="78" t="s">
        <v>464</v>
      </c>
      <c r="BL76" s="78">
        <v>88</v>
      </c>
      <c r="BM76" s="82">
        <v>2</v>
      </c>
      <c r="BN76" s="78" t="s">
        <v>423</v>
      </c>
      <c r="BO76" s="78">
        <v>88</v>
      </c>
      <c r="BP76" s="78">
        <v>2</v>
      </c>
      <c r="BQ76" s="78" t="s">
        <v>408</v>
      </c>
      <c r="BR76" s="78">
        <v>89.5</v>
      </c>
      <c r="BS76" s="78">
        <v>2</v>
      </c>
      <c r="BT76" s="78"/>
      <c r="BU76" s="78"/>
      <c r="BV76" s="78"/>
      <c r="BW76" s="78"/>
      <c r="BX76" s="78"/>
      <c r="BY76" s="78"/>
      <c r="BZ76" s="78"/>
      <c r="CA76" s="131"/>
      <c r="CB76" s="131"/>
    </row>
    <row r="77" spans="1:80">
      <c r="A77" s="3">
        <v>75</v>
      </c>
      <c r="B77" s="17" t="s">
        <v>130</v>
      </c>
      <c r="C77" s="3" t="s">
        <v>94</v>
      </c>
      <c r="D77" s="17">
        <v>2018110967</v>
      </c>
      <c r="E77" s="41">
        <f>F77/G77</f>
        <v>85.852380952380955</v>
      </c>
      <c r="F77" s="3">
        <f>H77*I77+J77*K77+L77*M77+N77*O77+P77*Q77+R77*S77+T77*U77+V77*W77+X77*Y77+Z77*AA77+AB77*AC77+AD77*AE77+AF77*AG77+AH77*AI77+AJ77*AK77+AL77*AM77+AN77*AO77+AP77*AQ77+AR77*AS77+AT77*AU77+AV77*AW77+AX77*AY77+AZ77*BA77+BC77*BD77+BF77*BG77+BI77*BJ77+BL77*BM77+BO77*BP77+BR77*BS77+BU77*BV77+BX77*BY77+CA77*CB77</f>
        <v>5408.7</v>
      </c>
      <c r="G77" s="3">
        <f>I77+K77+M77+O77+Q77+S77+U77+W77+Y77+AA77+AC77+AE77+AG77+AI77+AK77+AM77+AO77+AQ77+AS77+AU77+AW77+AY77+BA77+BD77+BG77+BJ77+BM77+BP77+BS77+BV77+BY77+CB77</f>
        <v>63</v>
      </c>
      <c r="H77" s="17">
        <v>81</v>
      </c>
      <c r="I77" s="81">
        <v>3</v>
      </c>
      <c r="J77" s="17">
        <v>93</v>
      </c>
      <c r="K77" s="81">
        <v>5</v>
      </c>
      <c r="L77" s="17">
        <v>80</v>
      </c>
      <c r="M77" s="81">
        <v>3</v>
      </c>
      <c r="N77" s="17">
        <v>94</v>
      </c>
      <c r="O77" s="81">
        <v>2</v>
      </c>
      <c r="P77" s="17">
        <v>76</v>
      </c>
      <c r="Q77" s="81">
        <v>1</v>
      </c>
      <c r="R77" s="17">
        <v>90</v>
      </c>
      <c r="S77" s="81">
        <v>3</v>
      </c>
      <c r="T77" s="17">
        <v>78</v>
      </c>
      <c r="U77" s="81">
        <v>3</v>
      </c>
      <c r="V77" s="17">
        <v>85</v>
      </c>
      <c r="W77" s="81">
        <v>4</v>
      </c>
      <c r="X77" s="17">
        <v>80</v>
      </c>
      <c r="Y77" s="81">
        <v>3</v>
      </c>
      <c r="Z77" s="17">
        <v>91</v>
      </c>
      <c r="AA77" s="81">
        <v>4</v>
      </c>
      <c r="AB77" s="85">
        <v>84.7</v>
      </c>
      <c r="AC77" s="81">
        <v>1</v>
      </c>
      <c r="AD77" s="17">
        <v>89</v>
      </c>
      <c r="AE77" s="81">
        <v>1</v>
      </c>
      <c r="AF77" s="17">
        <v>91</v>
      </c>
      <c r="AG77" s="81">
        <v>5</v>
      </c>
      <c r="AH77" s="17">
        <v>82</v>
      </c>
      <c r="AI77" s="81">
        <v>3</v>
      </c>
      <c r="AJ77" s="17">
        <v>75</v>
      </c>
      <c r="AK77" s="81">
        <v>4</v>
      </c>
      <c r="AL77" s="17">
        <v>89</v>
      </c>
      <c r="AM77" s="81">
        <v>4</v>
      </c>
      <c r="AN77" s="17">
        <v>71</v>
      </c>
      <c r="AO77" s="81">
        <v>1</v>
      </c>
      <c r="AP77" s="17">
        <v>90</v>
      </c>
      <c r="AQ77" s="81">
        <v>2</v>
      </c>
      <c r="AR77" s="17">
        <v>93</v>
      </c>
      <c r="AS77" s="81">
        <v>3</v>
      </c>
      <c r="AT77" s="17">
        <v>83</v>
      </c>
      <c r="AU77" s="81">
        <v>2</v>
      </c>
      <c r="AV77" s="17">
        <v>0</v>
      </c>
      <c r="AW77" s="81">
        <v>0</v>
      </c>
      <c r="AX77" s="17">
        <v>80</v>
      </c>
      <c r="AY77" s="81">
        <v>2</v>
      </c>
      <c r="AZ77" s="17">
        <v>0</v>
      </c>
      <c r="BA77" s="81">
        <v>0</v>
      </c>
      <c r="BB77" s="17"/>
      <c r="BC77" s="17"/>
      <c r="BD77" s="81"/>
      <c r="BE77" s="17"/>
      <c r="BF77" s="17"/>
      <c r="BG77" s="81"/>
      <c r="BH77" s="17"/>
      <c r="BI77" s="17"/>
      <c r="BJ77" s="81"/>
      <c r="BK77" s="17" t="s">
        <v>465</v>
      </c>
      <c r="BL77" s="17">
        <v>89</v>
      </c>
      <c r="BM77" s="17">
        <v>2</v>
      </c>
      <c r="BN77" s="17" t="s">
        <v>466</v>
      </c>
      <c r="BO77" s="17">
        <v>92</v>
      </c>
      <c r="BP77" s="17">
        <v>2</v>
      </c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</row>
    <row r="78" spans="1:80">
      <c r="A78" s="3">
        <v>76</v>
      </c>
      <c r="B78" s="17" t="s">
        <v>82</v>
      </c>
      <c r="C78" s="3" t="s">
        <v>83</v>
      </c>
      <c r="D78" s="17">
        <v>2018110933</v>
      </c>
      <c r="E78" s="41">
        <f>F78/G78</f>
        <v>85.779365079365078</v>
      </c>
      <c r="F78" s="3">
        <f>H78*I78+J78*K78+L78*M78+N78*O78+P78*Q78+R78*S78+T78*U78+V78*W78+X78*Y78+Z78*AA78+AB78*AC78+AD78*AE78+AF78*AG78+AH78*AI78+AJ78*AK78+AL78*AM78+AN78*AO78+AP78*AQ78+AR78*AS78+AT78*AU78+AV78*AW78+AX78*AY78+AZ78*BA78+BC78*BD78+BF78*BG78+BI78*BJ78+BL78*BM78+BO78*BP78+BR78*BS78+BU78*BV78+BX78*BY78+CA78*CB78</f>
        <v>5404.1</v>
      </c>
      <c r="G78" s="3">
        <f>I78+K78+M78+O78+Q78+S78+U78+W78+Y78+AA78+AC78+AE78+AG78+AI78+AK78+AM78+AO78+AQ78+AS78+AU78+AW78+AY78+BA78+BD78+BG78+BJ78+BM78+BP78+BS78+BV78+BY78+CB78</f>
        <v>63</v>
      </c>
      <c r="H78" s="17">
        <v>83</v>
      </c>
      <c r="I78" s="81">
        <v>3</v>
      </c>
      <c r="J78" s="17">
        <v>93</v>
      </c>
      <c r="K78" s="81">
        <v>5</v>
      </c>
      <c r="L78" s="17">
        <v>92</v>
      </c>
      <c r="M78" s="81">
        <v>3</v>
      </c>
      <c r="N78" s="17">
        <v>94</v>
      </c>
      <c r="O78" s="81">
        <v>2</v>
      </c>
      <c r="P78" s="17">
        <v>85</v>
      </c>
      <c r="Q78" s="81">
        <v>1</v>
      </c>
      <c r="R78" s="17">
        <v>83</v>
      </c>
      <c r="S78" s="81">
        <v>3</v>
      </c>
      <c r="T78" s="17">
        <v>92</v>
      </c>
      <c r="U78" s="81">
        <v>3</v>
      </c>
      <c r="V78" s="17">
        <v>97</v>
      </c>
      <c r="W78" s="81">
        <v>4</v>
      </c>
      <c r="X78" s="17">
        <v>80</v>
      </c>
      <c r="Y78" s="81">
        <v>3</v>
      </c>
      <c r="Z78" s="17">
        <v>81</v>
      </c>
      <c r="AA78" s="81">
        <v>4</v>
      </c>
      <c r="AB78" s="85">
        <v>77.099999999999994</v>
      </c>
      <c r="AC78" s="81">
        <v>1</v>
      </c>
      <c r="AD78" s="17">
        <v>73</v>
      </c>
      <c r="AE78" s="81">
        <v>1</v>
      </c>
      <c r="AF78" s="17">
        <v>98</v>
      </c>
      <c r="AG78" s="81">
        <v>5</v>
      </c>
      <c r="AH78" s="17">
        <v>62</v>
      </c>
      <c r="AI78" s="81">
        <v>3</v>
      </c>
      <c r="AJ78" s="17">
        <v>74</v>
      </c>
      <c r="AK78" s="81">
        <v>4</v>
      </c>
      <c r="AL78" s="17">
        <v>86</v>
      </c>
      <c r="AM78" s="81">
        <v>3</v>
      </c>
      <c r="AN78" s="17">
        <v>92</v>
      </c>
      <c r="AO78" s="81">
        <v>1</v>
      </c>
      <c r="AP78" s="17">
        <v>82</v>
      </c>
      <c r="AQ78" s="81">
        <v>2</v>
      </c>
      <c r="AR78" s="17">
        <v>75</v>
      </c>
      <c r="AS78" s="81">
        <v>3</v>
      </c>
      <c r="AT78" s="17">
        <v>98</v>
      </c>
      <c r="AU78" s="81">
        <v>2</v>
      </c>
      <c r="AV78" s="17">
        <v>85</v>
      </c>
      <c r="AW78" s="81">
        <v>3</v>
      </c>
      <c r="AX78" s="17"/>
      <c r="AY78" s="81"/>
      <c r="AZ78" s="17"/>
      <c r="BA78" s="81"/>
      <c r="BB78" s="17"/>
      <c r="BC78" s="17"/>
      <c r="BD78" s="81"/>
      <c r="BE78" s="17"/>
      <c r="BF78" s="17"/>
      <c r="BG78" s="81"/>
      <c r="BH78" s="17"/>
      <c r="BI78" s="17"/>
      <c r="BJ78" s="81"/>
      <c r="BK78" s="17" t="s">
        <v>428</v>
      </c>
      <c r="BL78" s="17">
        <v>83</v>
      </c>
      <c r="BM78" s="17">
        <v>2</v>
      </c>
      <c r="BN78" s="17" t="s">
        <v>467</v>
      </c>
      <c r="BO78" s="17">
        <v>93</v>
      </c>
      <c r="BP78" s="17">
        <v>2</v>
      </c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</row>
    <row r="79" spans="1:80">
      <c r="A79" s="3">
        <v>77</v>
      </c>
      <c r="B79" s="79" t="s">
        <v>87</v>
      </c>
      <c r="C79" s="3" t="s">
        <v>17</v>
      </c>
      <c r="D79" s="17">
        <v>2018111006</v>
      </c>
      <c r="E79" s="41">
        <f>F79/G79</f>
        <v>85.767741935483883</v>
      </c>
      <c r="F79" s="3">
        <f>H79*I79+J79*K79+L79*M79+N79*O79+P79*Q79+R79*S79+T79*U79+V79*W79+X79*Y79+Z79*AA79+AB79*AC79+AD79*AE79+AF79*AG79+AH79*AI79+AJ79*AK79+AL79*AM79+AN79*AO79+AP79*AQ79+AR79*AS79+AT79*AU79+AV79*AW79+AX79*AY79+AZ79*BA79+BC79*BD79+BF79*BG79+BI79*BJ79+BL79*BM79+BO79*BP79+BR79*BS79+BU79*BV79+BX79*BY79+CA79*CB79</f>
        <v>5317.6</v>
      </c>
      <c r="G79" s="3">
        <f>I79+K79+M79+O79+Q79+S79+U79+W79+Y79+AA79+AC79+AE79+AG79+AI79+AK79+AM79+AO79+AQ79+AS79+AU79+AW79+AY79+BA79+BD79+BG79+BJ79+BM79+BP79+BS79+BV79+BY79+CB79</f>
        <v>62</v>
      </c>
      <c r="H79" s="79">
        <v>87</v>
      </c>
      <c r="I79" s="82">
        <v>3</v>
      </c>
      <c r="J79" s="79">
        <v>88</v>
      </c>
      <c r="K79" s="82">
        <v>5</v>
      </c>
      <c r="L79" s="79">
        <v>85</v>
      </c>
      <c r="M79" s="82">
        <v>3</v>
      </c>
      <c r="N79" s="79">
        <v>91</v>
      </c>
      <c r="O79" s="82">
        <v>2</v>
      </c>
      <c r="P79" s="79">
        <v>90</v>
      </c>
      <c r="Q79" s="82">
        <v>1</v>
      </c>
      <c r="R79" s="79">
        <v>68</v>
      </c>
      <c r="S79" s="82">
        <v>3</v>
      </c>
      <c r="T79" s="79">
        <v>91</v>
      </c>
      <c r="U79" s="82">
        <v>3</v>
      </c>
      <c r="V79" s="79">
        <v>89</v>
      </c>
      <c r="W79" s="82">
        <v>4</v>
      </c>
      <c r="X79" s="79">
        <v>95</v>
      </c>
      <c r="Y79" s="82">
        <v>3</v>
      </c>
      <c r="Z79" s="79">
        <v>72</v>
      </c>
      <c r="AA79" s="82">
        <v>4</v>
      </c>
      <c r="AB79" s="88">
        <v>84.6</v>
      </c>
      <c r="AC79" s="82">
        <v>1</v>
      </c>
      <c r="AD79" s="79">
        <v>73</v>
      </c>
      <c r="AE79" s="82">
        <v>1</v>
      </c>
      <c r="AF79" s="79">
        <v>89</v>
      </c>
      <c r="AG79" s="82">
        <v>5</v>
      </c>
      <c r="AH79" s="79">
        <v>87</v>
      </c>
      <c r="AI79" s="82">
        <v>3</v>
      </c>
      <c r="AJ79" s="79">
        <v>81</v>
      </c>
      <c r="AK79" s="82">
        <v>4</v>
      </c>
      <c r="AL79" s="79">
        <v>83</v>
      </c>
      <c r="AM79" s="82">
        <v>3</v>
      </c>
      <c r="AN79" s="79">
        <v>90</v>
      </c>
      <c r="AO79" s="82">
        <v>1</v>
      </c>
      <c r="AP79" s="79">
        <v>86</v>
      </c>
      <c r="AQ79" s="82">
        <v>2</v>
      </c>
      <c r="AR79" s="79">
        <v>81</v>
      </c>
      <c r="AS79" s="82">
        <v>3</v>
      </c>
      <c r="AT79" s="79">
        <v>87</v>
      </c>
      <c r="AU79" s="82">
        <v>2</v>
      </c>
      <c r="AV79" s="31"/>
      <c r="AW79" s="82"/>
      <c r="AX79" s="31"/>
      <c r="AY79" s="82"/>
      <c r="AZ79" s="31"/>
      <c r="BA79" s="82"/>
      <c r="BB79" s="31"/>
      <c r="BC79" s="31"/>
      <c r="BD79" s="82"/>
      <c r="BE79" s="31"/>
      <c r="BF79" s="31"/>
      <c r="BG79" s="82"/>
      <c r="BH79" s="31"/>
      <c r="BI79" s="31"/>
      <c r="BJ79" s="82"/>
      <c r="BK79" s="31" t="s">
        <v>422</v>
      </c>
      <c r="BL79" s="31">
        <v>96</v>
      </c>
      <c r="BM79" s="82">
        <v>2</v>
      </c>
      <c r="BN79" s="31" t="s">
        <v>461</v>
      </c>
      <c r="BO79" s="31">
        <v>88</v>
      </c>
      <c r="BP79" s="82">
        <v>2</v>
      </c>
      <c r="BQ79" s="31" t="s">
        <v>420</v>
      </c>
      <c r="BR79" s="31">
        <v>100</v>
      </c>
      <c r="BS79" s="82">
        <v>2</v>
      </c>
      <c r="BT79" s="31"/>
      <c r="BU79" s="31"/>
      <c r="BV79" s="31"/>
      <c r="BW79" s="31"/>
      <c r="BX79" s="31"/>
      <c r="BY79" s="31"/>
      <c r="BZ79" s="31"/>
      <c r="CA79" s="31"/>
      <c r="CB79" s="31"/>
    </row>
    <row r="80" spans="1:80">
      <c r="A80" s="3">
        <v>78</v>
      </c>
      <c r="B80" s="17" t="s">
        <v>103</v>
      </c>
      <c r="C80" s="3" t="s">
        <v>40</v>
      </c>
      <c r="D80" s="17">
        <v>2018110704</v>
      </c>
      <c r="E80" s="41">
        <f>F80/G80</f>
        <v>85.724137931034477</v>
      </c>
      <c r="F80" s="3">
        <f>H80*I80+J80*K80+L80*M80+N80*O80+P80*Q80+R80*S80+T80*U80+V80*W80+X80*Y80+Z80*AA80+AB80*AC80+AD80*AE80+AF80*AG80+AH80*AI80+AJ80*AK80+AL80*AM80+AN80*AO80+AP80*AQ80+AR80*AS80+AT80*AU80+AV80*AW80+AX80*AY80+AZ80*BA80+BC80*BD80+BF80*BG80+BI80*BJ80+BL80*BM80+BO80*BP80+BR80*BS80+BU80*BV80+BX80*BY80+CA80*CB80</f>
        <v>4972</v>
      </c>
      <c r="G80" s="3">
        <f>I80+K80+M80+O80+Q80+S80+U80+W80+Y80+AA80+AC80+AE80+AG80+AI80+AK80+AM80+AO80+AQ80+AS80+AU80+AW80+AY80+BA80+BD80+BG80+BJ80+BM80+BP80+BS80+BV80+BY80+CB80</f>
        <v>58</v>
      </c>
      <c r="H80" s="31">
        <v>94</v>
      </c>
      <c r="I80" s="82">
        <v>3</v>
      </c>
      <c r="J80" s="31">
        <v>84</v>
      </c>
      <c r="K80" s="82">
        <v>5</v>
      </c>
      <c r="L80" s="31">
        <v>87</v>
      </c>
      <c r="M80" s="82">
        <v>3</v>
      </c>
      <c r="N80" s="31">
        <v>92</v>
      </c>
      <c r="O80" s="82">
        <v>2</v>
      </c>
      <c r="P80" s="31">
        <v>93</v>
      </c>
      <c r="Q80" s="82">
        <v>1</v>
      </c>
      <c r="R80" s="31">
        <v>76</v>
      </c>
      <c r="S80" s="82">
        <v>3</v>
      </c>
      <c r="T80" s="31">
        <v>89</v>
      </c>
      <c r="U80" s="82">
        <v>3</v>
      </c>
      <c r="V80" s="31">
        <v>87</v>
      </c>
      <c r="W80" s="82">
        <v>4</v>
      </c>
      <c r="X80" s="31">
        <v>84</v>
      </c>
      <c r="Y80" s="82">
        <v>3</v>
      </c>
      <c r="Z80" s="31">
        <v>87</v>
      </c>
      <c r="AA80" s="82">
        <v>4</v>
      </c>
      <c r="AB80" s="86">
        <v>87</v>
      </c>
      <c r="AC80" s="82">
        <v>1</v>
      </c>
      <c r="AD80" s="31">
        <v>91</v>
      </c>
      <c r="AE80" s="82">
        <v>1</v>
      </c>
      <c r="AF80" s="31">
        <v>83</v>
      </c>
      <c r="AG80" s="82">
        <v>5</v>
      </c>
      <c r="AH80" s="31">
        <v>92</v>
      </c>
      <c r="AI80" s="82">
        <v>3</v>
      </c>
      <c r="AJ80" s="31">
        <v>77</v>
      </c>
      <c r="AK80" s="82">
        <v>4</v>
      </c>
      <c r="AL80" s="31">
        <v>85</v>
      </c>
      <c r="AM80" s="82">
        <v>3</v>
      </c>
      <c r="AN80" s="31">
        <v>89</v>
      </c>
      <c r="AO80" s="82">
        <v>1</v>
      </c>
      <c r="AP80" s="31">
        <v>85</v>
      </c>
      <c r="AQ80" s="82">
        <v>2</v>
      </c>
      <c r="AR80" s="31">
        <v>88</v>
      </c>
      <c r="AS80" s="82">
        <v>3</v>
      </c>
      <c r="AT80" s="31">
        <v>83</v>
      </c>
      <c r="AU80" s="82">
        <v>2</v>
      </c>
      <c r="AV80" s="31">
        <v>0</v>
      </c>
      <c r="AW80" s="82">
        <v>0</v>
      </c>
      <c r="AX80" s="31">
        <v>0</v>
      </c>
      <c r="AY80" s="82">
        <v>0</v>
      </c>
      <c r="AZ80" s="31">
        <v>0</v>
      </c>
      <c r="BA80" s="82">
        <v>0</v>
      </c>
      <c r="BB80" s="125"/>
      <c r="BC80" s="31">
        <v>0</v>
      </c>
      <c r="BD80" s="82">
        <v>0</v>
      </c>
      <c r="BE80" s="31"/>
      <c r="BF80" s="31">
        <v>0</v>
      </c>
      <c r="BG80" s="82">
        <v>0</v>
      </c>
      <c r="BH80" s="31"/>
      <c r="BI80" s="31">
        <v>0</v>
      </c>
      <c r="BJ80" s="82">
        <v>0</v>
      </c>
      <c r="BK80" s="31" t="s">
        <v>438</v>
      </c>
      <c r="BL80" s="31">
        <v>84</v>
      </c>
      <c r="BM80" s="31">
        <v>2</v>
      </c>
      <c r="BN80" s="31"/>
      <c r="BO80" s="31">
        <v>0</v>
      </c>
      <c r="BP80" s="31">
        <v>0</v>
      </c>
      <c r="BQ80" s="31"/>
      <c r="BR80" s="31">
        <v>0</v>
      </c>
      <c r="BS80" s="31">
        <v>0</v>
      </c>
      <c r="BT80" s="31"/>
      <c r="BU80" s="31">
        <v>0</v>
      </c>
      <c r="BV80" s="31">
        <v>0</v>
      </c>
      <c r="BW80" s="31"/>
      <c r="BX80" s="31">
        <v>0</v>
      </c>
      <c r="BY80" s="31">
        <v>0</v>
      </c>
      <c r="BZ80" s="31"/>
      <c r="CA80" s="31">
        <v>0</v>
      </c>
      <c r="CB80" s="31">
        <v>0</v>
      </c>
    </row>
    <row r="81" spans="1:80">
      <c r="A81" s="3">
        <v>79</v>
      </c>
      <c r="B81" s="77" t="s">
        <v>90</v>
      </c>
      <c r="C81" s="3" t="s">
        <v>13</v>
      </c>
      <c r="D81" s="77">
        <v>2018111153</v>
      </c>
      <c r="E81" s="41">
        <f>F81/G81</f>
        <v>85.676666666666677</v>
      </c>
      <c r="F81" s="3">
        <f>H81*I81+J81*K81+L81*M81+N81*O81+P81*Q81+R81*S81+T81*U81+V81*W81+X81*Y81+Z81*AA81+AB81*AC81+AD81*AE81+AF81*AG81+AH81*AI81+AJ81*AK81+AL81*AM81+AN81*AO81+AP81*AQ81+AR81*AS81+AT81*AU81+AV81*AW81+AX81*AY81+AZ81*BA81+BC81*BD81+BF81*BG81+BI81*BJ81+BL81*BM81+BO81*BP81+BR81*BS81+BU81*BV81+BX81*BY81+CA81*CB81</f>
        <v>5140.6000000000004</v>
      </c>
      <c r="G81" s="3">
        <f>I81+K81+M81+O81+Q81+S81+U81+W81+Y81+AA81+AC81+AE81+AG81+AI81+AK81+AM81+AO81+AQ81+AS81+AU81+AW81+AY81+BA81+BD81+BG81+BJ81+BM81+BP81+BS81+BV81+BY81+CB81</f>
        <v>60</v>
      </c>
      <c r="H81" s="78">
        <v>87</v>
      </c>
      <c r="I81" s="82">
        <v>3</v>
      </c>
      <c r="J81" s="78">
        <v>83</v>
      </c>
      <c r="K81" s="82">
        <v>5</v>
      </c>
      <c r="L81" s="78">
        <v>87</v>
      </c>
      <c r="M81" s="82">
        <v>3</v>
      </c>
      <c r="N81" s="78">
        <v>89</v>
      </c>
      <c r="O81" s="82">
        <v>2</v>
      </c>
      <c r="P81" s="78">
        <v>85</v>
      </c>
      <c r="Q81" s="82">
        <v>1</v>
      </c>
      <c r="R81" s="78">
        <v>75</v>
      </c>
      <c r="S81" s="82">
        <v>3</v>
      </c>
      <c r="T81" s="78">
        <v>88</v>
      </c>
      <c r="U81" s="82">
        <v>3</v>
      </c>
      <c r="V81" s="78">
        <v>81</v>
      </c>
      <c r="W81" s="82">
        <v>4</v>
      </c>
      <c r="X81" s="78">
        <v>87</v>
      </c>
      <c r="Y81" s="82">
        <v>3</v>
      </c>
      <c r="Z81" s="78">
        <v>89</v>
      </c>
      <c r="AA81" s="82">
        <v>4</v>
      </c>
      <c r="AB81" s="87">
        <v>87.6</v>
      </c>
      <c r="AC81" s="82">
        <v>1</v>
      </c>
      <c r="AD81" s="78">
        <v>78</v>
      </c>
      <c r="AE81" s="82">
        <v>1</v>
      </c>
      <c r="AF81" s="78">
        <v>92</v>
      </c>
      <c r="AG81" s="82">
        <v>5</v>
      </c>
      <c r="AH81" s="78">
        <v>94</v>
      </c>
      <c r="AI81" s="82">
        <v>3</v>
      </c>
      <c r="AJ81" s="78">
        <v>85</v>
      </c>
      <c r="AK81" s="82">
        <v>4</v>
      </c>
      <c r="AL81" s="78">
        <v>84</v>
      </c>
      <c r="AM81" s="82">
        <v>3</v>
      </c>
      <c r="AN81" s="78">
        <v>88</v>
      </c>
      <c r="AO81" s="82">
        <v>1</v>
      </c>
      <c r="AP81" s="78">
        <v>88</v>
      </c>
      <c r="AQ81" s="82">
        <v>2</v>
      </c>
      <c r="AR81" s="78">
        <v>75</v>
      </c>
      <c r="AS81" s="82">
        <v>3</v>
      </c>
      <c r="AT81" s="78">
        <v>81</v>
      </c>
      <c r="AU81" s="82">
        <v>2</v>
      </c>
      <c r="AV81" s="78"/>
      <c r="AW81" s="82"/>
      <c r="AX81" s="78"/>
      <c r="AY81" s="82"/>
      <c r="AZ81" s="78"/>
      <c r="BA81" s="82"/>
      <c r="BB81" s="78"/>
      <c r="BC81" s="78"/>
      <c r="BD81" s="82"/>
      <c r="BE81" s="78"/>
      <c r="BF81" s="78"/>
      <c r="BG81" s="82"/>
      <c r="BH81" s="78"/>
      <c r="BI81" s="78"/>
      <c r="BJ81" s="82"/>
      <c r="BK81" s="128" t="s">
        <v>417</v>
      </c>
      <c r="BL81" s="77">
        <v>84</v>
      </c>
      <c r="BM81" s="77">
        <v>2</v>
      </c>
      <c r="BN81" s="77" t="s">
        <v>407</v>
      </c>
      <c r="BO81" s="77">
        <v>96</v>
      </c>
      <c r="BP81" s="77">
        <v>2</v>
      </c>
      <c r="BQ81" s="77"/>
      <c r="BR81" s="77"/>
      <c r="BS81" s="77"/>
      <c r="BT81" s="77"/>
      <c r="BU81" s="77"/>
      <c r="BV81" s="77"/>
      <c r="BW81" s="77"/>
      <c r="BX81" s="77"/>
      <c r="BY81" s="77"/>
      <c r="BZ81" s="77"/>
      <c r="CA81" s="132"/>
      <c r="CB81" s="132"/>
    </row>
    <row r="82" spans="1:80">
      <c r="A82" s="3">
        <v>80</v>
      </c>
      <c r="B82" s="17" t="s">
        <v>145</v>
      </c>
      <c r="C82" s="3" t="s">
        <v>48</v>
      </c>
      <c r="D82" s="17">
        <v>2018111028</v>
      </c>
      <c r="E82" s="41">
        <f>F82/G82</f>
        <v>85.674999999999997</v>
      </c>
      <c r="F82" s="3">
        <f>H82*I82+J82*K82+L82*M82+N82*O82+P82*Q82+R82*S82+T82*U82+V82*W82+X82*Y82+Z82*AA82+AB82*AC82+AD82*AE82+AF82*AG82+AH82*AI82+AJ82*AK82+AL82*AM82+AN82*AO82+AP82*AQ82+AR82*AS82+AT82*AU82+AV82*AW82+AX82*AY82+AZ82*BA82+BC82*BD82+BF82*BG82+BI82*BJ82+BL82*BM82+BO82*BP82+BR82*BS82+BU82*BV82+BX82*BY82+CA82*CB82</f>
        <v>5140.5</v>
      </c>
      <c r="G82" s="3">
        <f>I82+K82+M82+O82+Q82+S82+U82+W82+Y82+AA82+AC82+AE82+AG82+AI82+AK82+AM82+AO82+AQ82+AS82+AU82+AW82+AY82+BA82+BD82+BG82+BJ82+BM82+BP82+BS82+BV82+BY82+CB82</f>
        <v>60</v>
      </c>
      <c r="H82" s="17">
        <v>79</v>
      </c>
      <c r="I82" s="81">
        <v>3</v>
      </c>
      <c r="J82" s="12">
        <v>81</v>
      </c>
      <c r="K82" s="81">
        <v>5</v>
      </c>
      <c r="L82" s="12">
        <v>87</v>
      </c>
      <c r="M82" s="81">
        <v>3</v>
      </c>
      <c r="N82" s="12">
        <v>97</v>
      </c>
      <c r="O82" s="81">
        <v>2</v>
      </c>
      <c r="P82" s="12">
        <v>88</v>
      </c>
      <c r="Q82" s="81">
        <v>1</v>
      </c>
      <c r="R82" s="12">
        <v>91</v>
      </c>
      <c r="S82" s="81">
        <v>3</v>
      </c>
      <c r="T82" s="12">
        <v>87</v>
      </c>
      <c r="U82" s="81">
        <v>3</v>
      </c>
      <c r="V82" s="12">
        <v>71</v>
      </c>
      <c r="W82" s="81">
        <v>4</v>
      </c>
      <c r="X82" s="12">
        <v>88</v>
      </c>
      <c r="Y82" s="81">
        <v>3</v>
      </c>
      <c r="Z82" s="12">
        <v>88</v>
      </c>
      <c r="AA82" s="81">
        <v>4</v>
      </c>
      <c r="AB82" s="89">
        <v>83.5</v>
      </c>
      <c r="AC82" s="81">
        <v>1</v>
      </c>
      <c r="AD82" s="12">
        <v>81</v>
      </c>
      <c r="AE82" s="81">
        <v>1</v>
      </c>
      <c r="AF82" s="12">
        <v>88</v>
      </c>
      <c r="AG82" s="81">
        <v>5</v>
      </c>
      <c r="AH82" s="12">
        <v>96</v>
      </c>
      <c r="AI82" s="81">
        <v>3</v>
      </c>
      <c r="AJ82" s="12">
        <v>80</v>
      </c>
      <c r="AK82" s="81">
        <v>4</v>
      </c>
      <c r="AL82" s="12">
        <v>83</v>
      </c>
      <c r="AM82" s="81">
        <v>3</v>
      </c>
      <c r="AN82" s="12">
        <v>90</v>
      </c>
      <c r="AO82" s="81">
        <v>1</v>
      </c>
      <c r="AP82" s="12">
        <v>91</v>
      </c>
      <c r="AQ82" s="81">
        <v>2</v>
      </c>
      <c r="AR82" s="12">
        <v>90</v>
      </c>
      <c r="AS82" s="81">
        <v>3</v>
      </c>
      <c r="AT82" s="12">
        <v>77</v>
      </c>
      <c r="AU82" s="81">
        <v>2</v>
      </c>
      <c r="AV82" s="17">
        <v>0</v>
      </c>
      <c r="AW82" s="81">
        <v>0</v>
      </c>
      <c r="AX82" s="12">
        <v>0</v>
      </c>
      <c r="AY82" s="81">
        <v>0</v>
      </c>
      <c r="AZ82" s="12">
        <v>91</v>
      </c>
      <c r="BA82" s="81">
        <v>2</v>
      </c>
      <c r="BB82" s="12"/>
      <c r="BC82" s="12"/>
      <c r="BD82" s="81"/>
      <c r="BE82" s="12"/>
      <c r="BF82" s="12"/>
      <c r="BG82" s="81"/>
      <c r="BH82" s="12"/>
      <c r="BI82" s="12"/>
      <c r="BJ82" s="91"/>
      <c r="BK82" s="3" t="s">
        <v>465</v>
      </c>
      <c r="BL82" s="12">
        <v>91</v>
      </c>
      <c r="BM82" s="17">
        <v>2</v>
      </c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</row>
    <row r="83" spans="1:80">
      <c r="A83" s="3">
        <v>81</v>
      </c>
      <c r="B83" s="17" t="s">
        <v>131</v>
      </c>
      <c r="C83" s="3" t="s">
        <v>132</v>
      </c>
      <c r="D83" s="17">
        <v>2018111080</v>
      </c>
      <c r="E83" s="41">
        <f>F83/G83</f>
        <v>85.666666666666671</v>
      </c>
      <c r="F83" s="3">
        <f>H83*I83+J83*K83+L83*M83+N83*O83+P83*Q83+R83*S83+T83*U83+V83*W83+X83*Y83+Z83*AA83+AB83*AC83+AD83*AE83+AF83*AG83+AH83*AI83+AJ83*AK83+AL83*AM83+AN83*AO83+AP83*AQ83+AR83*AS83+AT83*AU83+AV83*AW83+AX83*AY83+AZ83*BA83+BC83*BD83+BF83*BG83+BI83*BJ83+BL83*BM83+BO83*BP83+BR83*BS83+BU83*BV83+BX83*BY83+CA83*CB83</f>
        <v>5140</v>
      </c>
      <c r="G83" s="3">
        <f>I83+K83+M83+O83+Q83+S83+U83+W83+Y83+AA83+AC83+AE83+AG83+AI83+AK83+AM83+AO83+AQ83+AS83+AU83+AW83+AY83+BA83+BD83+BG83+BJ83+BM83+BP83+BS83+BV83+BY83+CB83</f>
        <v>60</v>
      </c>
      <c r="H83" s="17">
        <v>83</v>
      </c>
      <c r="I83" s="81">
        <v>3</v>
      </c>
      <c r="J83" s="17">
        <v>85</v>
      </c>
      <c r="K83" s="81">
        <v>5</v>
      </c>
      <c r="L83" s="17">
        <v>90</v>
      </c>
      <c r="M83" s="81">
        <v>3</v>
      </c>
      <c r="N83" s="17">
        <v>93</v>
      </c>
      <c r="O83" s="81">
        <v>2</v>
      </c>
      <c r="P83" s="17">
        <v>92</v>
      </c>
      <c r="Q83" s="81">
        <v>1</v>
      </c>
      <c r="R83" s="17">
        <v>80</v>
      </c>
      <c r="S83" s="81">
        <v>3</v>
      </c>
      <c r="T83" s="17">
        <v>85</v>
      </c>
      <c r="U83" s="81">
        <v>3</v>
      </c>
      <c r="V83" s="17">
        <v>76</v>
      </c>
      <c r="W83" s="81">
        <v>4</v>
      </c>
      <c r="X83" s="17">
        <v>81</v>
      </c>
      <c r="Y83" s="81">
        <v>3</v>
      </c>
      <c r="Z83" s="17">
        <v>87</v>
      </c>
      <c r="AA83" s="81">
        <v>4</v>
      </c>
      <c r="AB83" s="85">
        <v>83</v>
      </c>
      <c r="AC83" s="81">
        <v>1</v>
      </c>
      <c r="AD83" s="17">
        <v>73</v>
      </c>
      <c r="AE83" s="81">
        <v>1</v>
      </c>
      <c r="AF83" s="17">
        <v>86</v>
      </c>
      <c r="AG83" s="81">
        <v>5</v>
      </c>
      <c r="AH83" s="17">
        <v>95</v>
      </c>
      <c r="AI83" s="81">
        <v>3</v>
      </c>
      <c r="AJ83" s="17">
        <v>97</v>
      </c>
      <c r="AK83" s="81">
        <v>4</v>
      </c>
      <c r="AL83" s="17">
        <v>86</v>
      </c>
      <c r="AM83" s="81">
        <v>3</v>
      </c>
      <c r="AN83" s="17">
        <v>87</v>
      </c>
      <c r="AO83" s="81">
        <v>1</v>
      </c>
      <c r="AP83" s="17">
        <v>86</v>
      </c>
      <c r="AQ83" s="81">
        <v>2</v>
      </c>
      <c r="AR83" s="17">
        <v>82</v>
      </c>
      <c r="AS83" s="81">
        <v>3</v>
      </c>
      <c r="AT83" s="17">
        <v>76</v>
      </c>
      <c r="AU83" s="81">
        <v>2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7">
        <v>0</v>
      </c>
      <c r="BB83" s="17"/>
      <c r="BC83" s="17"/>
      <c r="BD83" s="81"/>
      <c r="BE83" s="17"/>
      <c r="BF83" s="17"/>
      <c r="BG83" s="81"/>
      <c r="BH83" s="17"/>
      <c r="BI83" s="17"/>
      <c r="BJ83" s="81"/>
      <c r="BK83" s="126" t="s">
        <v>391</v>
      </c>
      <c r="BL83" s="17">
        <v>97</v>
      </c>
      <c r="BM83" s="17">
        <v>2</v>
      </c>
      <c r="BN83" s="17" t="s">
        <v>390</v>
      </c>
      <c r="BO83" s="17">
        <v>80</v>
      </c>
      <c r="BP83" s="17">
        <v>2</v>
      </c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</row>
    <row r="84" spans="1:80">
      <c r="A84" s="3">
        <v>82</v>
      </c>
      <c r="B84" s="17" t="s">
        <v>101</v>
      </c>
      <c r="C84" s="3" t="s">
        <v>38</v>
      </c>
      <c r="D84" s="17">
        <v>2018110774</v>
      </c>
      <c r="E84" s="41">
        <f>F84/G84</f>
        <v>85.63666666666667</v>
      </c>
      <c r="F84" s="3">
        <f>H84*I84+J84*K84+L84*M84+N84*O84+P84*Q84+R84*S84+T84*U84+V84*W84+X84*Y84+Z84*AA84+AB84*AC84+AD84*AE84+AF84*AG84+AH84*AI84+AJ84*AK84+AL84*AM84+AN84*AO84+AP84*AQ84+AR84*AS84+AT84*AU84+AV84*AW84+AX84*AY84+AZ84*BA84+BC84*BD84+BF84*BG84+BI84*BJ84+BL84*BM84+BO84*BP84+BR84*BS84+BU84*BV84+BX84*BY84+CA84*CB84</f>
        <v>5138.2</v>
      </c>
      <c r="G84" s="3">
        <f>I84+K84+M84+O84+Q84+S84+U84+W84+Y84+AA84+AC84+AE84+AG84+AI84+AK84+AM84+AO84+AQ84+AS84+AU84+AW84+AY84+BA84+BD84+BG84+BJ84+BM84+BP84+BS84+BV84+BY84+CB84</f>
        <v>60</v>
      </c>
      <c r="H84" s="31">
        <v>84</v>
      </c>
      <c r="I84" s="82">
        <v>3</v>
      </c>
      <c r="J84" s="31">
        <v>85</v>
      </c>
      <c r="K84" s="82">
        <v>5</v>
      </c>
      <c r="L84" s="31">
        <v>91</v>
      </c>
      <c r="M84" s="82">
        <v>3</v>
      </c>
      <c r="N84" s="31">
        <v>96</v>
      </c>
      <c r="O84" s="82">
        <v>2</v>
      </c>
      <c r="P84" s="31">
        <v>88</v>
      </c>
      <c r="Q84" s="82">
        <v>1</v>
      </c>
      <c r="R84" s="31">
        <v>86</v>
      </c>
      <c r="S84" s="82">
        <v>3</v>
      </c>
      <c r="T84" s="31">
        <v>92</v>
      </c>
      <c r="U84" s="82">
        <v>3</v>
      </c>
      <c r="V84" s="31">
        <v>80</v>
      </c>
      <c r="W84" s="82">
        <v>4</v>
      </c>
      <c r="X84" s="31">
        <v>86</v>
      </c>
      <c r="Y84" s="82">
        <v>3</v>
      </c>
      <c r="Z84" s="31">
        <v>86</v>
      </c>
      <c r="AA84" s="82">
        <v>4</v>
      </c>
      <c r="AB84" s="86">
        <v>79.2</v>
      </c>
      <c r="AC84" s="82">
        <v>1</v>
      </c>
      <c r="AD84" s="31">
        <v>79</v>
      </c>
      <c r="AE84" s="82">
        <v>1</v>
      </c>
      <c r="AF84" s="31">
        <v>82</v>
      </c>
      <c r="AG84" s="82">
        <v>5</v>
      </c>
      <c r="AH84" s="31">
        <v>78</v>
      </c>
      <c r="AI84" s="82">
        <v>3</v>
      </c>
      <c r="AJ84" s="31">
        <v>87</v>
      </c>
      <c r="AK84" s="82">
        <v>4</v>
      </c>
      <c r="AL84" s="31">
        <v>77</v>
      </c>
      <c r="AM84" s="82">
        <v>3</v>
      </c>
      <c r="AN84" s="31">
        <v>92</v>
      </c>
      <c r="AO84" s="82">
        <v>1</v>
      </c>
      <c r="AP84" s="31">
        <v>91</v>
      </c>
      <c r="AQ84" s="82">
        <v>2</v>
      </c>
      <c r="AR84" s="31">
        <v>89</v>
      </c>
      <c r="AS84" s="82">
        <v>3</v>
      </c>
      <c r="AT84" s="31">
        <v>79</v>
      </c>
      <c r="AU84" s="82">
        <v>2</v>
      </c>
      <c r="AV84" s="31"/>
      <c r="AW84" s="82"/>
      <c r="AX84" s="31"/>
      <c r="AY84" s="82"/>
      <c r="AZ84" s="31"/>
      <c r="BA84" s="82"/>
      <c r="BB84" s="31"/>
      <c r="BC84" s="31"/>
      <c r="BD84" s="82"/>
      <c r="BE84" s="31"/>
      <c r="BF84" s="31"/>
      <c r="BG84" s="82"/>
      <c r="BH84" s="31"/>
      <c r="BI84" s="31"/>
      <c r="BJ84" s="82"/>
      <c r="BK84" s="36" t="s">
        <v>462</v>
      </c>
      <c r="BL84" s="31">
        <v>95</v>
      </c>
      <c r="BM84" s="31">
        <v>2</v>
      </c>
      <c r="BN84" s="31" t="s">
        <v>432</v>
      </c>
      <c r="BO84" s="31">
        <v>91</v>
      </c>
      <c r="BP84" s="31">
        <v>2</v>
      </c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</row>
    <row r="85" spans="1:80">
      <c r="A85" s="3">
        <v>83</v>
      </c>
      <c r="B85" s="17" t="s">
        <v>115</v>
      </c>
      <c r="C85" s="3" t="s">
        <v>23</v>
      </c>
      <c r="D85" s="17">
        <v>2018110646</v>
      </c>
      <c r="E85" s="41">
        <f>F85/G85</f>
        <v>85.619354838709668</v>
      </c>
      <c r="F85" s="3">
        <f>H85*I85+J85*K85+L85*M85+N85*O85+P85*Q85+R85*S85+T85*U85+V85*W85+X85*Y85+Z85*AA85+AB85*AC85+AD85*AE85+AF85*AG85+AH85*AI85+AJ85*AK85+AL85*AM85+AN85*AO85+AP85*AQ85+AR85*AS85+AT85*AU85+AV85*AW85+AX85*AY85+AZ85*BA85+BC85*BD85+BF85*BG85+BI85*BJ85+BL85*BM85+BO85*BP85+BR85*BS85+BU85*BV85+BX85*BY85+CA85*CB85</f>
        <v>5308.4</v>
      </c>
      <c r="G85" s="3">
        <f>I85+K85+M85+O85+Q85+S85+U85+W85+Y85+AA85+AC85+AE85+AG85+AI85+AK85+AM85+AO85+AQ85+AS85+AU85+AW85+AY85+BA85+BD85+BG85+BJ85+BM85+BP85+BS85+BV85+BY85+CB85</f>
        <v>62</v>
      </c>
      <c r="H85" s="31">
        <v>90</v>
      </c>
      <c r="I85" s="82">
        <v>3</v>
      </c>
      <c r="J85" s="31">
        <v>81</v>
      </c>
      <c r="K85" s="82">
        <v>5</v>
      </c>
      <c r="L85" s="31">
        <v>84</v>
      </c>
      <c r="M85" s="82">
        <v>3</v>
      </c>
      <c r="N85" s="31">
        <v>81</v>
      </c>
      <c r="O85" s="82">
        <v>2</v>
      </c>
      <c r="P85" s="31">
        <v>94</v>
      </c>
      <c r="Q85" s="82">
        <v>1</v>
      </c>
      <c r="R85" s="31">
        <v>95</v>
      </c>
      <c r="S85" s="82">
        <v>3</v>
      </c>
      <c r="T85" s="31">
        <v>88</v>
      </c>
      <c r="U85" s="82">
        <v>3</v>
      </c>
      <c r="V85" s="31">
        <v>70</v>
      </c>
      <c r="W85" s="82">
        <v>4</v>
      </c>
      <c r="X85" s="31">
        <v>78</v>
      </c>
      <c r="Y85" s="82">
        <v>3</v>
      </c>
      <c r="Z85" s="31">
        <v>96</v>
      </c>
      <c r="AA85" s="82">
        <v>4</v>
      </c>
      <c r="AB85" s="86">
        <v>82.4</v>
      </c>
      <c r="AC85" s="82">
        <v>1</v>
      </c>
      <c r="AD85" s="31">
        <v>86</v>
      </c>
      <c r="AE85" s="82">
        <v>1</v>
      </c>
      <c r="AF85" s="31">
        <v>83</v>
      </c>
      <c r="AG85" s="82">
        <v>5</v>
      </c>
      <c r="AH85" s="31">
        <v>88</v>
      </c>
      <c r="AI85" s="82">
        <v>3</v>
      </c>
      <c r="AJ85" s="31">
        <v>96</v>
      </c>
      <c r="AK85" s="82">
        <v>4</v>
      </c>
      <c r="AL85" s="31">
        <v>86</v>
      </c>
      <c r="AM85" s="82">
        <v>3</v>
      </c>
      <c r="AN85" s="31">
        <v>91</v>
      </c>
      <c r="AO85" s="82">
        <v>1</v>
      </c>
      <c r="AP85" s="31">
        <v>84</v>
      </c>
      <c r="AQ85" s="82">
        <v>2</v>
      </c>
      <c r="AR85" s="31">
        <v>82</v>
      </c>
      <c r="AS85" s="82">
        <v>3</v>
      </c>
      <c r="AT85" s="31">
        <v>75</v>
      </c>
      <c r="AU85" s="82">
        <v>2</v>
      </c>
      <c r="AV85" s="31"/>
      <c r="AW85" s="82"/>
      <c r="AX85" s="31">
        <v>82</v>
      </c>
      <c r="AY85" s="82">
        <v>2</v>
      </c>
      <c r="AZ85" s="31"/>
      <c r="BA85" s="82"/>
      <c r="BB85" s="77"/>
      <c r="BC85" s="31"/>
      <c r="BD85" s="82"/>
      <c r="BE85" s="77"/>
      <c r="BF85" s="31"/>
      <c r="BG85" s="82"/>
      <c r="BH85" s="31"/>
      <c r="BI85" s="31"/>
      <c r="BJ85" s="82"/>
      <c r="BK85" s="77" t="s">
        <v>468</v>
      </c>
      <c r="BL85" s="31">
        <v>91</v>
      </c>
      <c r="BM85" s="31">
        <v>2</v>
      </c>
      <c r="BN85" s="77" t="s">
        <v>411</v>
      </c>
      <c r="BO85" s="31">
        <v>94</v>
      </c>
      <c r="BP85" s="31">
        <v>2</v>
      </c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</row>
    <row r="86" spans="1:80">
      <c r="A86" s="3">
        <v>84</v>
      </c>
      <c r="B86" s="3" t="s">
        <v>121</v>
      </c>
      <c r="C86" s="3" t="s">
        <v>26</v>
      </c>
      <c r="D86" s="3">
        <v>2018110508</v>
      </c>
      <c r="E86" s="41">
        <f>F86/G86</f>
        <v>85.618965517241378</v>
      </c>
      <c r="F86" s="3">
        <f>H86*I86+J86*K86+L86*M86+N86*O86+P86*Q86+R86*S86+T86*U86+V86*W86+X86*Y86+Z86*AA86+AB86*AC86+AD86*AE86+AF86*AG86+AH86*AI86+AJ86*AK86+AL86*AM86+AN86*AO86+AP86*AQ86+AR86*AS86+AT86*AU86+AV86*AW86+AX86*AY86+AZ86*BA86+BC86*BD86+BF86*BG86+BI86*BJ86+BL86*BM86+BO86*BP86+BR86*BS86+BU86*BV86+BX86*BY86+CA86*CB86</f>
        <v>4965.8999999999996</v>
      </c>
      <c r="G86" s="3">
        <f>I86+K86+M86+O86+Q86+S86+U86+W86+Y86+AA86+AC86+AE86+AG86+AI86+AK86+AM86+AO86+AQ86+AS86+AU86+AW86+AY86+BA86+BD86+BG86+BJ86+BM86+BP86+BS86+BV86+BY86+CB86</f>
        <v>58</v>
      </c>
      <c r="H86" s="4">
        <v>89</v>
      </c>
      <c r="I86" s="49">
        <v>3</v>
      </c>
      <c r="J86" s="4">
        <v>82</v>
      </c>
      <c r="K86" s="49">
        <v>5</v>
      </c>
      <c r="L86" s="4">
        <v>85</v>
      </c>
      <c r="M86" s="49">
        <v>3</v>
      </c>
      <c r="N86" s="4">
        <v>93</v>
      </c>
      <c r="O86" s="49">
        <v>2</v>
      </c>
      <c r="P86" s="4">
        <v>84</v>
      </c>
      <c r="Q86" s="49">
        <v>1</v>
      </c>
      <c r="R86" s="4">
        <v>95</v>
      </c>
      <c r="S86" s="49">
        <v>3</v>
      </c>
      <c r="T86" s="4">
        <v>82</v>
      </c>
      <c r="U86" s="49">
        <v>3</v>
      </c>
      <c r="V86" s="4">
        <v>78</v>
      </c>
      <c r="W86" s="49">
        <v>4</v>
      </c>
      <c r="X86" s="4">
        <v>79</v>
      </c>
      <c r="Y86" s="49">
        <v>3</v>
      </c>
      <c r="Z86" s="4">
        <v>82</v>
      </c>
      <c r="AA86" s="49">
        <v>4</v>
      </c>
      <c r="AB86" s="57">
        <v>85.9</v>
      </c>
      <c r="AC86" s="49">
        <v>1</v>
      </c>
      <c r="AD86" s="4">
        <v>81</v>
      </c>
      <c r="AE86" s="49">
        <v>1</v>
      </c>
      <c r="AF86" s="4">
        <v>88</v>
      </c>
      <c r="AG86" s="49">
        <v>5</v>
      </c>
      <c r="AH86" s="4">
        <v>94</v>
      </c>
      <c r="AI86" s="49">
        <v>3</v>
      </c>
      <c r="AJ86" s="4">
        <v>91</v>
      </c>
      <c r="AK86" s="49">
        <v>4</v>
      </c>
      <c r="AL86" s="4">
        <v>90</v>
      </c>
      <c r="AM86" s="49">
        <v>3</v>
      </c>
      <c r="AN86" s="4">
        <v>86</v>
      </c>
      <c r="AO86" s="49">
        <v>1</v>
      </c>
      <c r="AP86" s="4">
        <v>84</v>
      </c>
      <c r="AQ86" s="49">
        <v>2</v>
      </c>
      <c r="AR86" s="4">
        <v>83</v>
      </c>
      <c r="AS86" s="49">
        <v>3</v>
      </c>
      <c r="AT86" s="4">
        <v>69</v>
      </c>
      <c r="AU86" s="49">
        <v>2</v>
      </c>
      <c r="AV86" s="4">
        <v>0</v>
      </c>
      <c r="AW86" s="49">
        <v>0</v>
      </c>
      <c r="AX86" s="4">
        <v>0</v>
      </c>
      <c r="AY86" s="49">
        <v>0</v>
      </c>
      <c r="AZ86" s="4">
        <v>0</v>
      </c>
      <c r="BA86" s="49">
        <v>0</v>
      </c>
      <c r="BB86" s="4"/>
      <c r="BC86" s="4"/>
      <c r="BD86" s="49"/>
      <c r="BE86" s="4"/>
      <c r="BF86" s="4"/>
      <c r="BG86" s="49"/>
      <c r="BH86" s="4"/>
      <c r="BI86" s="4"/>
      <c r="BJ86" s="49"/>
      <c r="BK86" s="4" t="s">
        <v>469</v>
      </c>
      <c r="BL86" s="4">
        <v>96</v>
      </c>
      <c r="BM86" s="4">
        <v>2</v>
      </c>
      <c r="BN86" s="4">
        <v>0</v>
      </c>
      <c r="BO86" s="4">
        <v>0</v>
      </c>
      <c r="BP86" s="4">
        <v>0</v>
      </c>
      <c r="BQ86" s="4">
        <v>0</v>
      </c>
      <c r="BR86" s="4">
        <v>0</v>
      </c>
      <c r="BS86" s="4">
        <v>0</v>
      </c>
      <c r="BT86" s="4">
        <v>0</v>
      </c>
      <c r="BU86" s="4">
        <v>0</v>
      </c>
      <c r="BV86" s="4">
        <v>0</v>
      </c>
      <c r="BW86" s="4">
        <v>0</v>
      </c>
      <c r="BX86" s="4">
        <v>0</v>
      </c>
      <c r="BY86" s="4">
        <v>0</v>
      </c>
      <c r="BZ86" s="4">
        <v>0</v>
      </c>
      <c r="CA86" s="4">
        <v>0</v>
      </c>
      <c r="CB86" s="4">
        <v>0</v>
      </c>
    </row>
    <row r="87" spans="1:80">
      <c r="A87" s="3">
        <v>85</v>
      </c>
      <c r="B87" s="3" t="s">
        <v>234</v>
      </c>
      <c r="C87" s="3" t="s">
        <v>68</v>
      </c>
      <c r="D87" s="3">
        <v>2018111198</v>
      </c>
      <c r="E87" s="41">
        <f>F87/G87</f>
        <v>85.541935483870972</v>
      </c>
      <c r="F87" s="3">
        <f>H87*I87+J87*K87+L87*M87+N87*O87+P87*Q87+R87*S87+T87*U87+V87*W87+X87*Y87+Z87*AA87+AB87*AC87+AD87*AE87+AF87*AG87+AH87*AI87+AJ87*AK87+AL87*AM87+AN87*AO87+AP87*AQ87+AR87*AS87+AT87*AU87+AV87*AW87+AX87*AY87+AZ87*BA87+BC87*BD87+BF87*BG87+BI87*BJ87+BL87*BM87+BO87*BP87+BR87*BS87+BU87*BV87+BX87*BY87+CA87*CB87</f>
        <v>5303.6</v>
      </c>
      <c r="G87" s="3">
        <f>I87+K87+M87+O87+Q87+S87+U87+W87+Y87+AA87+AC87+AE87+AG87+AI87+AK87+AM87+AO87+AQ87+AS87+AU87+AW87+AY87+BA87+BD87+BG87+BJ87+BM87+BP87+BS87+BV87+BY87+CB87</f>
        <v>62</v>
      </c>
      <c r="H87" s="4">
        <v>88</v>
      </c>
      <c r="I87" s="49">
        <v>3</v>
      </c>
      <c r="J87" s="4">
        <v>89</v>
      </c>
      <c r="K87" s="49">
        <v>5</v>
      </c>
      <c r="L87" s="4">
        <v>92</v>
      </c>
      <c r="M87" s="49">
        <v>3</v>
      </c>
      <c r="N87" s="4">
        <v>95</v>
      </c>
      <c r="O87" s="49">
        <v>1</v>
      </c>
      <c r="P87" s="4">
        <v>80</v>
      </c>
      <c r="Q87" s="49">
        <v>1</v>
      </c>
      <c r="R87" s="4">
        <v>84</v>
      </c>
      <c r="S87" s="49">
        <v>3</v>
      </c>
      <c r="T87" s="4">
        <v>95</v>
      </c>
      <c r="U87" s="49">
        <v>3</v>
      </c>
      <c r="V87" s="4">
        <v>84</v>
      </c>
      <c r="W87" s="49">
        <v>4</v>
      </c>
      <c r="X87" s="4">
        <v>80</v>
      </c>
      <c r="Y87" s="49">
        <v>3</v>
      </c>
      <c r="Z87" s="4">
        <v>86</v>
      </c>
      <c r="AA87" s="49">
        <v>4</v>
      </c>
      <c r="AB87" s="57">
        <v>79.599999999999994</v>
      </c>
      <c r="AC87" s="49">
        <v>1</v>
      </c>
      <c r="AD87" s="4">
        <v>83</v>
      </c>
      <c r="AE87" s="49">
        <v>1</v>
      </c>
      <c r="AF87" s="4">
        <v>86</v>
      </c>
      <c r="AG87" s="49">
        <v>5</v>
      </c>
      <c r="AH87" s="4">
        <v>97</v>
      </c>
      <c r="AI87" s="49">
        <v>3</v>
      </c>
      <c r="AJ87" s="4">
        <v>71</v>
      </c>
      <c r="AK87" s="49">
        <v>4</v>
      </c>
      <c r="AL87" s="4">
        <v>90</v>
      </c>
      <c r="AM87" s="49">
        <v>3</v>
      </c>
      <c r="AN87" s="4">
        <v>76</v>
      </c>
      <c r="AO87" s="49">
        <v>1</v>
      </c>
      <c r="AP87" s="4">
        <v>90</v>
      </c>
      <c r="AQ87" s="49">
        <v>2</v>
      </c>
      <c r="AR87" s="4">
        <v>72</v>
      </c>
      <c r="AS87" s="49">
        <v>3</v>
      </c>
      <c r="AT87" s="4">
        <v>75</v>
      </c>
      <c r="AU87" s="49">
        <v>2</v>
      </c>
      <c r="AV87" s="4">
        <v>91</v>
      </c>
      <c r="AW87" s="49">
        <v>3</v>
      </c>
      <c r="AX87" s="4">
        <v>0</v>
      </c>
      <c r="AY87" s="49">
        <v>0</v>
      </c>
      <c r="AZ87" s="4">
        <v>0</v>
      </c>
      <c r="BA87" s="49">
        <v>0</v>
      </c>
      <c r="BB87" s="4"/>
      <c r="BC87" s="4"/>
      <c r="BD87" s="49"/>
      <c r="BE87" s="4"/>
      <c r="BF87" s="4"/>
      <c r="BG87" s="49"/>
      <c r="BH87" s="4"/>
      <c r="BI87" s="4"/>
      <c r="BJ87" s="49"/>
      <c r="BK87" s="4" t="s">
        <v>417</v>
      </c>
      <c r="BL87" s="4">
        <v>81</v>
      </c>
      <c r="BM87" s="4">
        <v>2</v>
      </c>
      <c r="BN87" s="4" t="s">
        <v>472</v>
      </c>
      <c r="BO87" s="4">
        <v>96</v>
      </c>
      <c r="BP87" s="4">
        <v>2</v>
      </c>
      <c r="BQ87" s="4"/>
      <c r="BR87" s="4"/>
      <c r="BS87" s="4"/>
      <c r="BT87" s="4"/>
      <c r="BU87" s="4"/>
      <c r="BV87" s="4"/>
      <c r="BW87" s="4"/>
      <c r="BX87" s="4"/>
      <c r="BY87" s="4"/>
      <c r="BZ87" s="4"/>
      <c r="CA87" s="4"/>
      <c r="CB87" s="4"/>
    </row>
    <row r="88" spans="1:80">
      <c r="A88" s="3">
        <v>86</v>
      </c>
      <c r="B88" s="3" t="s">
        <v>129</v>
      </c>
      <c r="C88" s="3" t="s">
        <v>109</v>
      </c>
      <c r="D88" s="3">
        <v>2018111122</v>
      </c>
      <c r="E88" s="3">
        <f>F88/G88</f>
        <v>85.537499999999994</v>
      </c>
      <c r="F88" s="3">
        <f>H88*I88+J88*K88+L88*M88+N88*O88+P88*Q88+R88*S88+T88*U88+V88*W88+X88*Y88+Z88*AA88+AB88*AC88+AD88*AE88+AF88*AG88+AH88*AI88+AJ88*AK88+AL88*AM88+AN88*AO88+AP88*AQ88+AR88*AS88+AT88*AU88+AV88*AW88+AX88*AY88+AZ88*BA88+BC88*BD88+BF88*BG88+BI88*BJ88+BL88*BM88+BO88*BP88+BR88*BS88+BU88*BV88+BX88*BY88+CA88*CB88</f>
        <v>5474.4</v>
      </c>
      <c r="G88" s="3">
        <f>I88+K88+M88+O88+Q88+S88+U88+W88+Y88+AA88+AC88+AE88+AG88+AI88+AK88+AM88+AO88+AQ88+AS88+AU88+AW88+AY88+BA88+BD88+BG88+BJ88+BM88+BP88+BS88+BV88+BY88+CB88</f>
        <v>64</v>
      </c>
      <c r="H88" s="3">
        <v>79</v>
      </c>
      <c r="I88" s="3">
        <v>3</v>
      </c>
      <c r="J88" s="3">
        <v>84</v>
      </c>
      <c r="K88" s="3">
        <v>5</v>
      </c>
      <c r="L88" s="3">
        <v>86</v>
      </c>
      <c r="M88" s="3">
        <v>3</v>
      </c>
      <c r="N88" s="3">
        <v>95</v>
      </c>
      <c r="O88" s="3">
        <v>2</v>
      </c>
      <c r="P88" s="3">
        <v>87</v>
      </c>
      <c r="Q88" s="3">
        <v>1</v>
      </c>
      <c r="R88" s="3">
        <v>88</v>
      </c>
      <c r="S88" s="3">
        <v>3</v>
      </c>
      <c r="T88" s="3">
        <v>83</v>
      </c>
      <c r="U88" s="3">
        <v>3</v>
      </c>
      <c r="V88" s="3">
        <v>83</v>
      </c>
      <c r="W88" s="3">
        <v>4</v>
      </c>
      <c r="X88" s="3">
        <v>88</v>
      </c>
      <c r="Y88" s="3">
        <v>3</v>
      </c>
      <c r="Z88" s="3">
        <v>93</v>
      </c>
      <c r="AA88" s="3">
        <v>4</v>
      </c>
      <c r="AB88" s="3">
        <v>82.4</v>
      </c>
      <c r="AC88" s="3">
        <v>1</v>
      </c>
      <c r="AD88" s="3">
        <v>70</v>
      </c>
      <c r="AE88" s="3">
        <v>1</v>
      </c>
      <c r="AF88" s="3">
        <v>86</v>
      </c>
      <c r="AG88" s="3">
        <v>5</v>
      </c>
      <c r="AH88" s="3">
        <v>88</v>
      </c>
      <c r="AI88" s="3">
        <v>3</v>
      </c>
      <c r="AJ88" s="3">
        <v>84</v>
      </c>
      <c r="AK88" s="3">
        <v>4</v>
      </c>
      <c r="AL88" s="3">
        <v>84</v>
      </c>
      <c r="AM88" s="3">
        <v>3</v>
      </c>
      <c r="AN88" s="3">
        <v>77</v>
      </c>
      <c r="AO88" s="3">
        <v>1</v>
      </c>
      <c r="AP88" s="3">
        <v>87</v>
      </c>
      <c r="AQ88" s="3">
        <v>2</v>
      </c>
      <c r="AR88" s="3">
        <v>86</v>
      </c>
      <c r="AS88" s="3">
        <v>3</v>
      </c>
      <c r="AT88" s="3">
        <v>79</v>
      </c>
      <c r="AU88" s="3">
        <v>2</v>
      </c>
      <c r="AV88" s="3"/>
      <c r="AW88" s="3"/>
      <c r="AX88" s="3"/>
      <c r="AY88" s="3"/>
      <c r="AZ88" s="3">
        <v>84</v>
      </c>
      <c r="BA88" s="3">
        <v>2</v>
      </c>
      <c r="BB88" s="3" t="s">
        <v>470</v>
      </c>
      <c r="BC88" s="3">
        <v>79</v>
      </c>
      <c r="BD88" s="3">
        <v>2</v>
      </c>
      <c r="BE88" s="3" t="s">
        <v>471</v>
      </c>
      <c r="BF88" s="3">
        <v>93</v>
      </c>
      <c r="BG88" s="3">
        <v>2</v>
      </c>
      <c r="BH88" s="3" t="s">
        <v>407</v>
      </c>
      <c r="BI88" s="3">
        <v>94</v>
      </c>
      <c r="BJ88" s="3">
        <v>2</v>
      </c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</row>
    <row r="89" spans="1:80">
      <c r="A89" s="3">
        <v>87</v>
      </c>
      <c r="B89" s="3" t="s">
        <v>167</v>
      </c>
      <c r="C89" s="3" t="s">
        <v>132</v>
      </c>
      <c r="D89" s="3">
        <v>2018111100</v>
      </c>
      <c r="E89" s="41">
        <f>F89/G89</f>
        <v>85.528333333333336</v>
      </c>
      <c r="F89" s="3">
        <f>H89*I89+J89*K89+L89*M89+N89*O89+P89*Q89+R89*S89+T89*U89+V89*W89+X89*Y89+Z89*AA89+AB89*AC89+AD89*AE89+AF89*AG89+AH89*AI89+AJ89*AK89+AL89*AM89+AN89*AO89+AP89*AQ89+AR89*AS89+AT89*AU89+AV89*AW89+AX89*AY89+AZ89*BA89+BC89*BD89+BF89*BG89+BI89*BJ89+BL89*BM89+BO89*BP89+BR89*BS89+BU89*BV89+BX89*BY89+CA89*CB89</f>
        <v>5131.7</v>
      </c>
      <c r="G89" s="3">
        <f>I89+K89+M89+O89+Q89+S89+U89+W89+Y89+AA89+AC89+AE89+AG89+AI89+AK89+AM89+AO89+AQ89+AS89+AU89+AW89+AY89+BA89+BD89+BG89+BJ89+BM89+BP89+BS89+BV89+BY89+CB89</f>
        <v>60</v>
      </c>
      <c r="H89" s="3">
        <v>87</v>
      </c>
      <c r="I89" s="51">
        <v>3</v>
      </c>
      <c r="J89" s="3">
        <v>84</v>
      </c>
      <c r="K89" s="51">
        <v>5</v>
      </c>
      <c r="L89" s="3">
        <v>88</v>
      </c>
      <c r="M89" s="51">
        <v>3</v>
      </c>
      <c r="N89" s="3">
        <v>98</v>
      </c>
      <c r="O89" s="51">
        <v>2</v>
      </c>
      <c r="P89" s="3">
        <v>87</v>
      </c>
      <c r="Q89" s="51">
        <v>1</v>
      </c>
      <c r="R89" s="3">
        <v>87</v>
      </c>
      <c r="S89" s="51">
        <v>3</v>
      </c>
      <c r="T89" s="3">
        <v>83</v>
      </c>
      <c r="U89" s="51">
        <v>3</v>
      </c>
      <c r="V89" s="3">
        <v>79</v>
      </c>
      <c r="W89" s="51">
        <v>4</v>
      </c>
      <c r="X89" s="3">
        <v>75</v>
      </c>
      <c r="Y89" s="51">
        <v>3</v>
      </c>
      <c r="Z89" s="3">
        <v>90</v>
      </c>
      <c r="AA89" s="51">
        <v>4</v>
      </c>
      <c r="AB89" s="56">
        <v>83.7</v>
      </c>
      <c r="AC89" s="51">
        <v>1</v>
      </c>
      <c r="AD89" s="3">
        <v>85</v>
      </c>
      <c r="AE89" s="51">
        <v>1</v>
      </c>
      <c r="AF89" s="3">
        <v>79</v>
      </c>
      <c r="AG89" s="51">
        <v>5</v>
      </c>
      <c r="AH89" s="3">
        <v>89</v>
      </c>
      <c r="AI89" s="51">
        <v>3</v>
      </c>
      <c r="AJ89" s="3">
        <v>80</v>
      </c>
      <c r="AK89" s="51">
        <v>4</v>
      </c>
      <c r="AL89" s="3">
        <v>95</v>
      </c>
      <c r="AM89" s="51">
        <v>3</v>
      </c>
      <c r="AN89" s="3">
        <v>92</v>
      </c>
      <c r="AO89" s="51">
        <v>1</v>
      </c>
      <c r="AP89" s="3">
        <v>82</v>
      </c>
      <c r="AQ89" s="51">
        <v>2</v>
      </c>
      <c r="AR89" s="3">
        <v>89</v>
      </c>
      <c r="AS89" s="51">
        <v>3</v>
      </c>
      <c r="AT89" s="3">
        <v>83</v>
      </c>
      <c r="AU89" s="51">
        <v>2</v>
      </c>
      <c r="AV89" s="3">
        <v>0</v>
      </c>
      <c r="AW89" s="3">
        <v>0</v>
      </c>
      <c r="AX89" s="3">
        <v>0</v>
      </c>
      <c r="AY89" s="3">
        <v>0</v>
      </c>
      <c r="AZ89" s="3">
        <v>0</v>
      </c>
      <c r="BA89" s="3">
        <v>0</v>
      </c>
      <c r="BB89" s="3"/>
      <c r="BC89" s="3"/>
      <c r="BD89" s="51"/>
      <c r="BE89" s="3"/>
      <c r="BF89" s="3"/>
      <c r="BG89" s="51"/>
      <c r="BH89" s="3"/>
      <c r="BI89" s="3"/>
      <c r="BJ89" s="51"/>
      <c r="BK89" s="3" t="s">
        <v>417</v>
      </c>
      <c r="BL89" s="3">
        <v>89</v>
      </c>
      <c r="BM89" s="3">
        <v>2</v>
      </c>
      <c r="BN89" s="3" t="s">
        <v>413</v>
      </c>
      <c r="BO89" s="3">
        <v>95</v>
      </c>
      <c r="BP89" s="3">
        <v>2</v>
      </c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</row>
    <row r="90" spans="1:80">
      <c r="A90" s="3">
        <v>88</v>
      </c>
      <c r="B90" s="3" t="s">
        <v>141</v>
      </c>
      <c r="C90" s="3" t="s">
        <v>58</v>
      </c>
      <c r="D90" s="3">
        <v>2018110720</v>
      </c>
      <c r="E90" s="41">
        <f>F90/G90</f>
        <v>85.520967741935493</v>
      </c>
      <c r="F90" s="3">
        <f>H90*I90+J90*K90+L90*M90+N90*O90+P90*Q90+R90*S90+T90*U90+V90*W90+X90*Y90+Z90*AA90+AB90*AC90+AD90*AE90+AF90*AG90+AH90*AI90+AJ90*AK90+AL90*AM90+AN90*AO90+AP90*AQ90+AR90*AS90+AT90*AU90+AV90*AW90+AX90*AY90+AZ90*BA90+BC90*BD90+BF90*BG90+BI90*BJ90+BL90*BM90+BO90*BP90+BR90*BS90+BU90*BV90+BX90*BY90+CA90*CB90</f>
        <v>5302.3</v>
      </c>
      <c r="G90" s="3">
        <f>I90+K90+M90+O90+Q90+S90+U90+W90+Y90+AA90+AC90+AE90+AG90+AI90+AK90+AM90+AO90+AQ90+AS90+AU90+AW90+AY90+BA90+BD90+BG90+BJ90+BM90+BP90+BS90+BV90+BY90+CB90</f>
        <v>62</v>
      </c>
      <c r="H90" s="4">
        <v>91</v>
      </c>
      <c r="I90" s="49">
        <v>3</v>
      </c>
      <c r="J90" s="4">
        <v>79</v>
      </c>
      <c r="K90" s="49">
        <v>5</v>
      </c>
      <c r="L90" s="4">
        <v>79</v>
      </c>
      <c r="M90" s="49">
        <v>3</v>
      </c>
      <c r="N90" s="4">
        <v>91</v>
      </c>
      <c r="O90" s="49">
        <v>2</v>
      </c>
      <c r="P90" s="4">
        <v>83</v>
      </c>
      <c r="Q90" s="49">
        <v>1</v>
      </c>
      <c r="R90" s="4">
        <v>84</v>
      </c>
      <c r="S90" s="49">
        <v>3</v>
      </c>
      <c r="T90" s="4">
        <v>94</v>
      </c>
      <c r="U90" s="49">
        <v>3</v>
      </c>
      <c r="V90" s="4">
        <v>77</v>
      </c>
      <c r="W90" s="49">
        <v>4</v>
      </c>
      <c r="X90" s="4">
        <v>80</v>
      </c>
      <c r="Y90" s="49">
        <v>3</v>
      </c>
      <c r="Z90" s="4">
        <v>92</v>
      </c>
      <c r="AA90" s="49">
        <v>4</v>
      </c>
      <c r="AB90" s="57">
        <v>86.3</v>
      </c>
      <c r="AC90" s="49">
        <v>1</v>
      </c>
      <c r="AD90" s="4">
        <v>92</v>
      </c>
      <c r="AE90" s="49">
        <v>1</v>
      </c>
      <c r="AF90" s="4">
        <v>90</v>
      </c>
      <c r="AG90" s="49">
        <v>5</v>
      </c>
      <c r="AH90" s="4">
        <v>92</v>
      </c>
      <c r="AI90" s="49">
        <v>3</v>
      </c>
      <c r="AJ90" s="4">
        <v>87</v>
      </c>
      <c r="AK90" s="49">
        <v>4</v>
      </c>
      <c r="AL90" s="4">
        <v>85</v>
      </c>
      <c r="AM90" s="49">
        <v>3</v>
      </c>
      <c r="AN90" s="4">
        <v>74</v>
      </c>
      <c r="AO90" s="49">
        <v>1</v>
      </c>
      <c r="AP90" s="4">
        <v>85</v>
      </c>
      <c r="AQ90" s="49">
        <v>2</v>
      </c>
      <c r="AR90" s="4">
        <v>87</v>
      </c>
      <c r="AS90" s="49">
        <v>3</v>
      </c>
      <c r="AT90" s="4">
        <v>65</v>
      </c>
      <c r="AU90" s="49">
        <v>2</v>
      </c>
      <c r="AV90" s="4">
        <v>0</v>
      </c>
      <c r="AW90" s="49">
        <v>0</v>
      </c>
      <c r="AX90" s="4">
        <v>0</v>
      </c>
      <c r="AY90" s="49">
        <v>0</v>
      </c>
      <c r="AZ90" s="4">
        <v>0</v>
      </c>
      <c r="BA90" s="49">
        <v>0</v>
      </c>
      <c r="BB90" s="4"/>
      <c r="BC90" s="4"/>
      <c r="BD90" s="49"/>
      <c r="BE90" s="4"/>
      <c r="BF90" s="4"/>
      <c r="BG90" s="49"/>
      <c r="BH90" s="4"/>
      <c r="BI90" s="4"/>
      <c r="BJ90" s="49"/>
      <c r="BK90" s="4" t="s">
        <v>473</v>
      </c>
      <c r="BL90" s="4">
        <v>91</v>
      </c>
      <c r="BM90" s="4">
        <v>2</v>
      </c>
      <c r="BN90" s="4" t="s">
        <v>385</v>
      </c>
      <c r="BO90" s="4">
        <v>91</v>
      </c>
      <c r="BP90" s="4">
        <v>2</v>
      </c>
      <c r="BQ90" s="4" t="s">
        <v>420</v>
      </c>
      <c r="BR90" s="4">
        <v>88</v>
      </c>
      <c r="BS90" s="4">
        <v>2</v>
      </c>
      <c r="BT90" s="4"/>
      <c r="BU90" s="4"/>
      <c r="BV90" s="4"/>
      <c r="BW90" s="4"/>
      <c r="BX90" s="4"/>
      <c r="BY90" s="4"/>
      <c r="BZ90" s="4"/>
      <c r="CA90" s="4"/>
      <c r="CB90" s="4"/>
    </row>
    <row r="91" spans="1:80">
      <c r="A91" s="3">
        <v>89</v>
      </c>
      <c r="B91" s="3" t="s">
        <v>95</v>
      </c>
      <c r="C91" s="3" t="s">
        <v>20</v>
      </c>
      <c r="D91" s="3">
        <v>2018110680</v>
      </c>
      <c r="E91" s="41">
        <f>F91/G91</f>
        <v>85.43492063492063</v>
      </c>
      <c r="F91" s="3">
        <f>H91*I91+J91*K91+L91*M91+N91*O91+P91*Q91+R91*S91+T91*U91+V91*W91+X91*Y91+Z91*AA91+AB91*AC91+AD91*AE91+AF91*AG91+AH91*AI91+AJ91*AK91+AL91*AM91+AN91*AO91+AP91*AQ91+AR91*AS91+AT91*AU91+AV91*AW91+AX91*AY91+AZ91*BA91+BC91*BD91+BF91*BG91+BI91*BJ91+BL91*BM91+BO91*BP91+BR91*BS91+BU91*BV91+BX91*BY91+CA91*CB91</f>
        <v>5382.4</v>
      </c>
      <c r="G91" s="3">
        <f>I91+K91+M91+O91+Q91+S91+U91+W91+Y91+AA91+AC91+AE91+AG91+AI91+AK91+AM91+AO91+AQ91+AS91+AU91+AW91+AY91+BA91+BD91+BG91+BJ91+BM91+BP91+BS91+BV91+BY91+CB91</f>
        <v>63</v>
      </c>
      <c r="H91" s="4">
        <v>80</v>
      </c>
      <c r="I91" s="49">
        <v>3</v>
      </c>
      <c r="J91" s="4">
        <v>80</v>
      </c>
      <c r="K91" s="49">
        <v>5</v>
      </c>
      <c r="L91" s="4">
        <v>81</v>
      </c>
      <c r="M91" s="49">
        <v>3</v>
      </c>
      <c r="N91" s="4">
        <v>80</v>
      </c>
      <c r="O91" s="49">
        <v>2</v>
      </c>
      <c r="P91" s="4">
        <v>83</v>
      </c>
      <c r="Q91" s="49">
        <v>1</v>
      </c>
      <c r="R91" s="4">
        <v>94</v>
      </c>
      <c r="S91" s="49">
        <v>3</v>
      </c>
      <c r="T91" s="4">
        <v>82</v>
      </c>
      <c r="U91" s="49">
        <v>3</v>
      </c>
      <c r="V91" s="4">
        <v>85</v>
      </c>
      <c r="W91" s="49">
        <v>4</v>
      </c>
      <c r="X91" s="4">
        <v>85</v>
      </c>
      <c r="Y91" s="49">
        <v>3</v>
      </c>
      <c r="Z91" s="4">
        <v>88</v>
      </c>
      <c r="AA91" s="49">
        <v>4</v>
      </c>
      <c r="AB91" s="57">
        <v>82.4</v>
      </c>
      <c r="AC91" s="49">
        <v>1</v>
      </c>
      <c r="AD91" s="4">
        <v>88</v>
      </c>
      <c r="AE91" s="49">
        <v>1</v>
      </c>
      <c r="AF91" s="4">
        <v>85</v>
      </c>
      <c r="AG91" s="49">
        <v>5</v>
      </c>
      <c r="AH91" s="4">
        <v>93</v>
      </c>
      <c r="AI91" s="49">
        <v>3</v>
      </c>
      <c r="AJ91" s="4">
        <v>84</v>
      </c>
      <c r="AK91" s="49">
        <v>4</v>
      </c>
      <c r="AL91" s="4">
        <v>87</v>
      </c>
      <c r="AM91" s="49">
        <v>3</v>
      </c>
      <c r="AN91" s="4">
        <v>82</v>
      </c>
      <c r="AO91" s="49">
        <v>1</v>
      </c>
      <c r="AP91" s="4">
        <v>82</v>
      </c>
      <c r="AQ91" s="49">
        <v>2</v>
      </c>
      <c r="AR91" s="4">
        <v>91</v>
      </c>
      <c r="AS91" s="49">
        <v>3</v>
      </c>
      <c r="AT91" s="4">
        <v>87</v>
      </c>
      <c r="AU91" s="49">
        <v>2</v>
      </c>
      <c r="AV91" s="4">
        <v>89</v>
      </c>
      <c r="AW91" s="49">
        <v>3</v>
      </c>
      <c r="AX91" s="4">
        <v>0</v>
      </c>
      <c r="AY91" s="49">
        <v>0</v>
      </c>
      <c r="AZ91" s="4">
        <v>0</v>
      </c>
      <c r="BA91" s="49">
        <v>0</v>
      </c>
      <c r="BB91" s="4"/>
      <c r="BC91" s="4"/>
      <c r="BD91" s="49"/>
      <c r="BE91" s="4"/>
      <c r="BF91" s="4"/>
      <c r="BG91" s="4"/>
      <c r="BH91" s="4"/>
      <c r="BI91" s="4"/>
      <c r="BJ91" s="4"/>
      <c r="BK91" s="4" t="s">
        <v>407</v>
      </c>
      <c r="BL91" s="4">
        <v>93</v>
      </c>
      <c r="BM91" s="4">
        <v>2</v>
      </c>
      <c r="BN91" s="4" t="s">
        <v>474</v>
      </c>
      <c r="BO91" s="4">
        <v>82</v>
      </c>
      <c r="BP91" s="4">
        <v>2</v>
      </c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</row>
    <row r="92" spans="1:80">
      <c r="A92" s="3">
        <v>90</v>
      </c>
      <c r="B92" s="3" t="s">
        <v>89</v>
      </c>
      <c r="C92" s="3" t="s">
        <v>38</v>
      </c>
      <c r="D92" s="3">
        <v>2018110795</v>
      </c>
      <c r="E92" s="41">
        <f>F92/G92</f>
        <v>85.43174603174603</v>
      </c>
      <c r="F92" s="3">
        <f>H92*I92+J92*K92+L92*M92+N92*O92+P92*Q92+R92*S92+T92*U92+V92*W92+X92*Y92+Z92*AA92+AB92*AC92+AD92*AE92+AF92*AG92+AH92*AI92+AJ92*AK92+AL92*AM92+AN92*AO92+AP92*AQ92+AR92*AS92+AT92*AU92+AV92*AW92+AX92*AY92+AZ92*BA92+BC92*BD92+BF92*BG92+BI92*BJ92+BL92*BM92+BO92*BP92+BR92*BS92+BU92*BV92+BX92*BY92+CA92*CB92</f>
        <v>5382.2</v>
      </c>
      <c r="G92" s="3">
        <f>I92+K92+M92+O92+Q92+S92+U92+W92+Y92+AA92+AC92+AE92+AG92+AI92+AK92+AM92+AO92+AQ92+AS92+AU92+AW92+AY92+BA92+BD92+BG92+BJ92+BM92+BP92+BS92+BV92+BY92+CB92</f>
        <v>63</v>
      </c>
      <c r="H92" s="4">
        <v>84</v>
      </c>
      <c r="I92" s="49">
        <v>3</v>
      </c>
      <c r="J92" s="4">
        <v>83</v>
      </c>
      <c r="K92" s="49">
        <v>5</v>
      </c>
      <c r="L92" s="4">
        <v>85</v>
      </c>
      <c r="M92" s="49">
        <v>3</v>
      </c>
      <c r="N92" s="4">
        <v>96</v>
      </c>
      <c r="O92" s="49">
        <v>2</v>
      </c>
      <c r="P92" s="4">
        <v>86</v>
      </c>
      <c r="Q92" s="49">
        <v>1</v>
      </c>
      <c r="R92" s="4">
        <v>96</v>
      </c>
      <c r="S92" s="49">
        <v>3</v>
      </c>
      <c r="T92" s="4">
        <v>93</v>
      </c>
      <c r="U92" s="49">
        <v>3</v>
      </c>
      <c r="V92" s="4">
        <v>83</v>
      </c>
      <c r="W92" s="49">
        <v>4</v>
      </c>
      <c r="X92" s="4">
        <v>85</v>
      </c>
      <c r="Y92" s="49">
        <v>3</v>
      </c>
      <c r="Z92" s="4">
        <v>84</v>
      </c>
      <c r="AA92" s="49">
        <v>4</v>
      </c>
      <c r="AB92" s="57">
        <v>79.2</v>
      </c>
      <c r="AC92" s="49">
        <v>1</v>
      </c>
      <c r="AD92" s="4">
        <v>86</v>
      </c>
      <c r="AE92" s="49">
        <v>1</v>
      </c>
      <c r="AF92" s="4">
        <v>82</v>
      </c>
      <c r="AG92" s="49">
        <v>5</v>
      </c>
      <c r="AH92" s="4">
        <v>90</v>
      </c>
      <c r="AI92" s="49">
        <v>3</v>
      </c>
      <c r="AJ92" s="4">
        <v>72</v>
      </c>
      <c r="AK92" s="49">
        <v>4</v>
      </c>
      <c r="AL92" s="4">
        <v>83</v>
      </c>
      <c r="AM92" s="49">
        <v>3</v>
      </c>
      <c r="AN92" s="4">
        <v>87</v>
      </c>
      <c r="AO92" s="49">
        <v>1</v>
      </c>
      <c r="AP92" s="4">
        <v>97</v>
      </c>
      <c r="AQ92" s="49">
        <v>2</v>
      </c>
      <c r="AR92" s="4">
        <v>91</v>
      </c>
      <c r="AS92" s="49">
        <v>3</v>
      </c>
      <c r="AT92" s="4">
        <v>84</v>
      </c>
      <c r="AU92" s="49">
        <v>2</v>
      </c>
      <c r="AV92" s="4">
        <v>76</v>
      </c>
      <c r="AW92" s="49">
        <v>3</v>
      </c>
      <c r="AX92" s="4"/>
      <c r="AY92" s="49"/>
      <c r="AZ92" s="4"/>
      <c r="BA92" s="49"/>
      <c r="BB92" s="4"/>
      <c r="BC92" s="4"/>
      <c r="BD92" s="49"/>
      <c r="BE92" s="4"/>
      <c r="BF92" s="4"/>
      <c r="BG92" s="49"/>
      <c r="BH92" s="4"/>
      <c r="BI92" s="4"/>
      <c r="BJ92" s="49"/>
      <c r="BK92" s="4"/>
      <c r="BL92" s="4">
        <v>97</v>
      </c>
      <c r="BM92" s="4">
        <v>2</v>
      </c>
      <c r="BN92" s="4"/>
      <c r="BO92" s="4">
        <v>83</v>
      </c>
      <c r="BP92" s="4">
        <v>2</v>
      </c>
      <c r="BQ92" s="4"/>
      <c r="BR92" s="4"/>
      <c r="BS92" s="4"/>
      <c r="BT92" s="4"/>
      <c r="BU92" s="4"/>
      <c r="BV92" s="4"/>
      <c r="BW92" s="4"/>
      <c r="BX92" s="4"/>
      <c r="BY92" s="4"/>
      <c r="BZ92" s="4"/>
      <c r="CA92" s="4"/>
      <c r="CB92" s="4"/>
    </row>
    <row r="93" spans="1:80">
      <c r="A93" s="3">
        <v>91</v>
      </c>
      <c r="B93" s="3" t="s">
        <v>148</v>
      </c>
      <c r="C93" s="3" t="s">
        <v>132</v>
      </c>
      <c r="D93" s="3">
        <v>2018111094</v>
      </c>
      <c r="E93" s="41">
        <f>F93/G93</f>
        <v>85.393333333333345</v>
      </c>
      <c r="F93" s="3">
        <f>H93*I93+J93*K93+L93*M93+N93*O93+P93*Q93+R93*S93+T93*U93+V93*W93+X93*Y93+Z93*AA93+AB93*AC93+AD93*AE93+AF93*AG93+AH93*AI93+AJ93*AK93+AL93*AM93+AN93*AO93+AP93*AQ93+AR93*AS93+AT93*AU93+AV93*AW93+AX93*AY93+AZ93*BA93+BC93*BD93+BF93*BG93+BI93*BJ93+BL93*BM93+BO93*BP93+BR93*BS93+BU93*BV93+BX93*BY93+CA93*CB93</f>
        <v>5123.6000000000004</v>
      </c>
      <c r="G93" s="3">
        <f>I93+K93+M93+O93+Q93+S93+U93+W93+Y93+AA93+AC93+AE93+AG93+AI93+AK93+AM93+AO93+AQ93+AS93+AU93+AW93+AY93+BA93+BD93+BG93+BJ93+BM93+BP93+BS93+BV93+BY93+CB93</f>
        <v>60</v>
      </c>
      <c r="H93" s="3">
        <v>87</v>
      </c>
      <c r="I93" s="51">
        <v>3</v>
      </c>
      <c r="J93" s="3">
        <v>83</v>
      </c>
      <c r="K93" s="51">
        <v>5</v>
      </c>
      <c r="L93" s="3">
        <v>94</v>
      </c>
      <c r="M93" s="51">
        <v>3</v>
      </c>
      <c r="N93" s="3">
        <v>92</v>
      </c>
      <c r="O93" s="51">
        <v>2</v>
      </c>
      <c r="P93" s="3">
        <v>86</v>
      </c>
      <c r="Q93" s="51">
        <v>1</v>
      </c>
      <c r="R93" s="3">
        <v>76</v>
      </c>
      <c r="S93" s="51">
        <v>3</v>
      </c>
      <c r="T93" s="3">
        <v>83</v>
      </c>
      <c r="U93" s="51">
        <v>3</v>
      </c>
      <c r="V93" s="3">
        <v>88</v>
      </c>
      <c r="W93" s="51">
        <v>4</v>
      </c>
      <c r="X93" s="3">
        <v>78</v>
      </c>
      <c r="Y93" s="51">
        <v>3</v>
      </c>
      <c r="Z93" s="3">
        <v>93</v>
      </c>
      <c r="AA93" s="51">
        <v>4</v>
      </c>
      <c r="AB93" s="56">
        <v>84.6</v>
      </c>
      <c r="AC93" s="51">
        <v>1</v>
      </c>
      <c r="AD93" s="3">
        <v>73</v>
      </c>
      <c r="AE93" s="51">
        <v>1</v>
      </c>
      <c r="AF93" s="3">
        <v>86</v>
      </c>
      <c r="AG93" s="51">
        <v>5</v>
      </c>
      <c r="AH93" s="3">
        <v>94</v>
      </c>
      <c r="AI93" s="51">
        <v>3</v>
      </c>
      <c r="AJ93" s="3">
        <v>87</v>
      </c>
      <c r="AK93" s="51">
        <v>4</v>
      </c>
      <c r="AL93" s="3">
        <v>85</v>
      </c>
      <c r="AM93" s="51">
        <v>3</v>
      </c>
      <c r="AN93" s="3">
        <v>87</v>
      </c>
      <c r="AO93" s="51">
        <v>1</v>
      </c>
      <c r="AP93" s="3">
        <v>88</v>
      </c>
      <c r="AQ93" s="51">
        <v>2</v>
      </c>
      <c r="AR93" s="3">
        <v>77</v>
      </c>
      <c r="AS93" s="51">
        <v>3</v>
      </c>
      <c r="AT93" s="3">
        <v>87</v>
      </c>
      <c r="AU93" s="51">
        <v>2</v>
      </c>
      <c r="AV93" s="3">
        <v>0</v>
      </c>
      <c r="AW93" s="3">
        <v>0</v>
      </c>
      <c r="AX93" s="3">
        <v>0</v>
      </c>
      <c r="AY93" s="3">
        <v>0</v>
      </c>
      <c r="AZ93" s="3">
        <v>0</v>
      </c>
      <c r="BA93" s="3">
        <v>0</v>
      </c>
      <c r="BB93" s="3"/>
      <c r="BC93" s="3"/>
      <c r="BD93" s="51"/>
      <c r="BE93" s="3"/>
      <c r="BF93" s="3"/>
      <c r="BG93" s="51"/>
      <c r="BH93" s="3"/>
      <c r="BI93" s="3"/>
      <c r="BJ93" s="51"/>
      <c r="BK93" s="3" t="s">
        <v>475</v>
      </c>
      <c r="BL93" s="3">
        <v>65</v>
      </c>
      <c r="BM93" s="3">
        <v>2</v>
      </c>
      <c r="BN93" s="3" t="s">
        <v>413</v>
      </c>
      <c r="BO93" s="3">
        <v>95</v>
      </c>
      <c r="BP93" s="3">
        <v>2</v>
      </c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</row>
    <row r="94" spans="1:80">
      <c r="A94" s="3">
        <v>92</v>
      </c>
      <c r="B94" s="3" t="s">
        <v>137</v>
      </c>
      <c r="C94" s="3" t="s">
        <v>83</v>
      </c>
      <c r="D94" s="3">
        <v>2018110949</v>
      </c>
      <c r="E94" s="41">
        <f>F94/G94</f>
        <v>85.384126984126979</v>
      </c>
      <c r="F94" s="3">
        <f>H94*I94+J94*K94+L94*M94+N94*O94+P94*Q94+R94*S94+T94*U94+V94*W94+X94*Y94+Z94*AA94+AB94*AC94+AD94*AE94+AF94*AG94+AH94*AI94+AJ94*AK94+AL94*AM94+AN94*AO94+AP94*AQ94+AR94*AS94+AT94*AU94+AV94*AW94+AX94*AY94+AZ94*BA94+BC94*BD94+BF94*BG94+BI94*BJ94+BL94*BM94+BO94*BP94+BR94*BS94+BU94*BV94+BX94*BY94+CA94*CB94</f>
        <v>5379.2</v>
      </c>
      <c r="G94" s="3">
        <f>I94+K94+M94+O94+Q94+S94+U94+W94+Y94+AA94+AC94+AE94+AG94+AI94+AK94+AM94+AO94+AQ94+AS94+AU94+AW94+AY94+BA94+BD94+BG94+BJ94+BM94+BP94+BS94+BV94+BY94+CB94</f>
        <v>63</v>
      </c>
      <c r="H94" s="3">
        <v>91</v>
      </c>
      <c r="I94" s="51">
        <v>3</v>
      </c>
      <c r="J94" s="3">
        <v>82</v>
      </c>
      <c r="K94" s="51">
        <v>5</v>
      </c>
      <c r="L94" s="3">
        <v>77</v>
      </c>
      <c r="M94" s="51">
        <v>3</v>
      </c>
      <c r="N94" s="3">
        <v>90</v>
      </c>
      <c r="O94" s="51">
        <v>2</v>
      </c>
      <c r="P94" s="3">
        <v>79</v>
      </c>
      <c r="Q94" s="51">
        <v>1</v>
      </c>
      <c r="R94" s="3">
        <v>92</v>
      </c>
      <c r="S94" s="51">
        <v>3</v>
      </c>
      <c r="T94" s="3">
        <v>85</v>
      </c>
      <c r="U94" s="51">
        <v>3</v>
      </c>
      <c r="V94" s="3">
        <v>83</v>
      </c>
      <c r="W94" s="51">
        <v>4</v>
      </c>
      <c r="X94" s="3">
        <v>86</v>
      </c>
      <c r="Y94" s="51">
        <v>3</v>
      </c>
      <c r="Z94" s="3">
        <v>86</v>
      </c>
      <c r="AA94" s="51">
        <v>4</v>
      </c>
      <c r="AB94" s="56">
        <v>87.2</v>
      </c>
      <c r="AC94" s="51">
        <v>1</v>
      </c>
      <c r="AD94" s="3">
        <v>85</v>
      </c>
      <c r="AE94" s="51">
        <v>1</v>
      </c>
      <c r="AF94" s="3">
        <v>93</v>
      </c>
      <c r="AG94" s="51">
        <v>5</v>
      </c>
      <c r="AH94" s="3">
        <v>92</v>
      </c>
      <c r="AI94" s="51">
        <v>3</v>
      </c>
      <c r="AJ94" s="3">
        <v>82</v>
      </c>
      <c r="AK94" s="51">
        <v>4</v>
      </c>
      <c r="AL94" s="3">
        <v>80</v>
      </c>
      <c r="AM94" s="51">
        <v>3</v>
      </c>
      <c r="AN94" s="3">
        <v>84</v>
      </c>
      <c r="AO94" s="51">
        <v>1</v>
      </c>
      <c r="AP94" s="3">
        <v>89</v>
      </c>
      <c r="AQ94" s="51">
        <v>2</v>
      </c>
      <c r="AR94" s="3">
        <v>88</v>
      </c>
      <c r="AS94" s="51">
        <v>3</v>
      </c>
      <c r="AT94" s="3">
        <v>82</v>
      </c>
      <c r="AU94" s="51">
        <v>2</v>
      </c>
      <c r="AV94" s="3">
        <v>78</v>
      </c>
      <c r="AW94" s="51">
        <v>3</v>
      </c>
      <c r="AX94" s="3"/>
      <c r="AY94" s="51"/>
      <c r="AZ94" s="3"/>
      <c r="BA94" s="51"/>
      <c r="BB94" s="3"/>
      <c r="BC94" s="3"/>
      <c r="BD94" s="51"/>
      <c r="BE94" s="3"/>
      <c r="BF94" s="3"/>
      <c r="BG94" s="51"/>
      <c r="BH94" s="3"/>
      <c r="BI94" s="3"/>
      <c r="BJ94" s="51"/>
      <c r="BK94" s="3" t="s">
        <v>476</v>
      </c>
      <c r="BL94" s="3">
        <v>88</v>
      </c>
      <c r="BM94" s="3">
        <v>2</v>
      </c>
      <c r="BN94" s="3" t="s">
        <v>445</v>
      </c>
      <c r="BO94" s="3">
        <v>80</v>
      </c>
      <c r="BP94" s="3">
        <v>2</v>
      </c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</row>
    <row r="95" spans="1:80">
      <c r="A95" s="3">
        <v>93</v>
      </c>
      <c r="B95" s="3" t="s">
        <v>92</v>
      </c>
      <c r="C95" s="3" t="s">
        <v>30</v>
      </c>
      <c r="D95" s="3">
        <v>2018111184</v>
      </c>
      <c r="E95" s="41">
        <f>F95/G95</f>
        <v>85.314999999999998</v>
      </c>
      <c r="F95" s="3">
        <f>H95*I95+J95*K95+L95*M95+N95*O95+P95*Q95+R95*S95+T95*U95+V95*W95+X95*Y95+Z95*AA95+AB95*AC95+AD95*AE95+AF95*AG95+AH95*AI95+AJ95*AK95+AL95*AM95+AN95*AO95+AP95*AQ95+AR95*AS95+AT95*AU95+AV95*AW95+AX95*AY95+AZ95*BA95+BC95*BD95+BF95*BG95+BI95*BJ95+BL95*BM95+BO95*BP95+BR95*BS95+BU95*BV95+BX95*BY95+CA95*CB95</f>
        <v>5118.8999999999996</v>
      </c>
      <c r="G95" s="3">
        <f>I95+K95+M95+O95+Q95+S95+U95+W95+Y95+AA95+AC95+AE95+AG95+AI95+AK95+AM95+AO95+AQ95+AS95+AU95+AW95+AY95+BA95+BD95+BG95+BJ95+BM95+BP95+BS95+BV95+BY95+CB95</f>
        <v>60</v>
      </c>
      <c r="H95" s="4">
        <v>88</v>
      </c>
      <c r="I95" s="49">
        <v>3</v>
      </c>
      <c r="J95" s="4">
        <v>80</v>
      </c>
      <c r="K95" s="49">
        <v>5</v>
      </c>
      <c r="L95" s="4">
        <v>88</v>
      </c>
      <c r="M95" s="49">
        <v>3</v>
      </c>
      <c r="N95" s="4">
        <v>93</v>
      </c>
      <c r="O95" s="49">
        <v>2</v>
      </c>
      <c r="P95" s="4">
        <v>85</v>
      </c>
      <c r="Q95" s="49">
        <v>1</v>
      </c>
      <c r="R95" s="4">
        <v>75</v>
      </c>
      <c r="S95" s="49">
        <v>3</v>
      </c>
      <c r="T95" s="4">
        <v>73</v>
      </c>
      <c r="U95" s="49">
        <v>3</v>
      </c>
      <c r="V95" s="4">
        <v>84</v>
      </c>
      <c r="W95" s="49">
        <v>4</v>
      </c>
      <c r="X95" s="4">
        <v>89</v>
      </c>
      <c r="Y95" s="49">
        <v>3</v>
      </c>
      <c r="Z95" s="4">
        <v>89</v>
      </c>
      <c r="AA95" s="49">
        <v>4</v>
      </c>
      <c r="AB95" s="57">
        <v>85.9</v>
      </c>
      <c r="AC95" s="49">
        <v>1</v>
      </c>
      <c r="AD95" s="4">
        <v>93</v>
      </c>
      <c r="AE95" s="49">
        <v>1</v>
      </c>
      <c r="AF95" s="4">
        <v>83</v>
      </c>
      <c r="AG95" s="49">
        <v>5</v>
      </c>
      <c r="AH95" s="4">
        <v>86</v>
      </c>
      <c r="AI95" s="49">
        <v>3</v>
      </c>
      <c r="AJ95" s="4">
        <v>82</v>
      </c>
      <c r="AK95" s="49">
        <v>4</v>
      </c>
      <c r="AL95" s="4">
        <v>95</v>
      </c>
      <c r="AM95" s="49">
        <v>3</v>
      </c>
      <c r="AN95" s="4">
        <v>89</v>
      </c>
      <c r="AO95" s="49">
        <v>1</v>
      </c>
      <c r="AP95" s="4">
        <v>89</v>
      </c>
      <c r="AQ95" s="49">
        <v>2</v>
      </c>
      <c r="AR95" s="4">
        <v>89</v>
      </c>
      <c r="AS95" s="49">
        <v>3</v>
      </c>
      <c r="AT95" s="4">
        <v>84</v>
      </c>
      <c r="AU95" s="49">
        <v>2</v>
      </c>
      <c r="AV95" s="3"/>
      <c r="AW95" s="3"/>
      <c r="AX95" s="4">
        <v>84</v>
      </c>
      <c r="AY95" s="49">
        <v>2</v>
      </c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4" t="s">
        <v>461</v>
      </c>
      <c r="BL95" s="4">
        <v>91</v>
      </c>
      <c r="BM95" s="49">
        <v>2</v>
      </c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75"/>
      <c r="CB95" s="75"/>
    </row>
    <row r="96" spans="1:80">
      <c r="A96" s="3">
        <v>94</v>
      </c>
      <c r="B96" s="33" t="s">
        <v>153</v>
      </c>
      <c r="C96" s="3" t="s">
        <v>66</v>
      </c>
      <c r="D96" s="3">
        <v>2018111263</v>
      </c>
      <c r="E96" s="46">
        <f>F96/G96</f>
        <v>85.309677419354841</v>
      </c>
      <c r="F96" s="3">
        <f>H96*I96+J96*K96+L96*M96+N96*O96+P96*Q96+R96*S96+T96*U96+V96*W96+X96*Y96+Z96*AA96+AB96*AC96+AD96*AE96+AF96*AG96+AH96*AI96+AJ96*AK96+AL96*AM96+AN96*AO96+AP96*AQ96+AR96*AS96+AT96*AU96+AV96*AW96+AX96*AY96+AZ96*BA96+BC96*BD96+BF96*BG96+BI96*BJ96+BL96*BM96+BO96*BP96+BR96*BS96+BU96*BV96+BX96*BY96+CA96*CB96</f>
        <v>5289.2</v>
      </c>
      <c r="G96" s="3">
        <f>I96+K96+M96+O96+Q96+S96+U96+W96+Y96+AA96+AC96+AE96+AG96+AI96+AK96+AM96+AO96+AQ96+AS96+AU96+AW96+AY96+BA96+BD96+BG96+BJ96+BM96+BP96+BS96+BV96+BY96+CB96</f>
        <v>62</v>
      </c>
      <c r="H96" s="4">
        <v>92</v>
      </c>
      <c r="I96" s="49">
        <v>3</v>
      </c>
      <c r="J96" s="4">
        <v>84</v>
      </c>
      <c r="K96" s="49">
        <v>5</v>
      </c>
      <c r="L96" s="4">
        <v>83</v>
      </c>
      <c r="M96" s="49">
        <v>3</v>
      </c>
      <c r="N96" s="4">
        <v>96</v>
      </c>
      <c r="O96" s="49">
        <v>2</v>
      </c>
      <c r="P96" s="4">
        <v>86</v>
      </c>
      <c r="Q96" s="49">
        <v>1</v>
      </c>
      <c r="R96" s="4">
        <v>88</v>
      </c>
      <c r="S96" s="49">
        <v>3</v>
      </c>
      <c r="T96" s="4">
        <v>93</v>
      </c>
      <c r="U96" s="49">
        <v>3</v>
      </c>
      <c r="V96" s="4">
        <v>86</v>
      </c>
      <c r="W96" s="49">
        <v>4</v>
      </c>
      <c r="X96" s="4">
        <v>76</v>
      </c>
      <c r="Y96" s="49">
        <v>3</v>
      </c>
      <c r="Z96" s="4">
        <v>86</v>
      </c>
      <c r="AA96" s="49">
        <v>4</v>
      </c>
      <c r="AB96" s="57">
        <v>82.2</v>
      </c>
      <c r="AC96" s="49">
        <v>1</v>
      </c>
      <c r="AD96" s="4">
        <v>82</v>
      </c>
      <c r="AE96" s="49">
        <v>1</v>
      </c>
      <c r="AF96" s="4">
        <v>72</v>
      </c>
      <c r="AG96" s="49">
        <v>5</v>
      </c>
      <c r="AH96" s="4">
        <v>86</v>
      </c>
      <c r="AI96" s="49">
        <v>3</v>
      </c>
      <c r="AJ96" s="4">
        <v>77</v>
      </c>
      <c r="AK96" s="49">
        <v>4</v>
      </c>
      <c r="AL96" s="4">
        <v>86</v>
      </c>
      <c r="AM96" s="49">
        <v>3</v>
      </c>
      <c r="AN96" s="4">
        <v>91</v>
      </c>
      <c r="AO96" s="49">
        <v>1</v>
      </c>
      <c r="AP96" s="4">
        <v>87</v>
      </c>
      <c r="AQ96" s="49">
        <v>2</v>
      </c>
      <c r="AR96" s="4">
        <v>90</v>
      </c>
      <c r="AS96" s="49">
        <v>3</v>
      </c>
      <c r="AT96" s="4">
        <v>85</v>
      </c>
      <c r="AU96" s="49">
        <v>2</v>
      </c>
      <c r="AV96" s="4">
        <v>0</v>
      </c>
      <c r="AW96" s="49">
        <v>0</v>
      </c>
      <c r="AX96" s="4">
        <v>90</v>
      </c>
      <c r="AY96" s="49">
        <v>2</v>
      </c>
      <c r="AZ96" s="4">
        <v>0</v>
      </c>
      <c r="BA96" s="49">
        <v>0</v>
      </c>
      <c r="BB96" s="4"/>
      <c r="BC96" s="4"/>
      <c r="BD96" s="49"/>
      <c r="BE96" s="4"/>
      <c r="BF96" s="4"/>
      <c r="BG96" s="49"/>
      <c r="BH96" s="4"/>
      <c r="BI96" s="4"/>
      <c r="BJ96" s="49"/>
      <c r="BK96" s="4" t="s">
        <v>391</v>
      </c>
      <c r="BL96" s="4">
        <v>94</v>
      </c>
      <c r="BM96" s="49">
        <v>2</v>
      </c>
      <c r="BN96" s="4" t="s">
        <v>407</v>
      </c>
      <c r="BO96" s="4">
        <v>93</v>
      </c>
      <c r="BP96" s="49">
        <v>2</v>
      </c>
      <c r="BQ96" s="4"/>
      <c r="BR96" s="4"/>
      <c r="BS96" s="49"/>
      <c r="BT96" s="4"/>
      <c r="BU96" s="4"/>
      <c r="BV96" s="4"/>
      <c r="BW96" s="4"/>
      <c r="BX96" s="4"/>
      <c r="BY96" s="4"/>
      <c r="BZ96" s="4"/>
      <c r="CA96" s="4"/>
      <c r="CB96" s="4"/>
    </row>
    <row r="97" spans="1:80">
      <c r="A97" s="3">
        <v>95</v>
      </c>
      <c r="B97" s="3" t="s">
        <v>106</v>
      </c>
      <c r="C97" s="3" t="s">
        <v>11</v>
      </c>
      <c r="D97" s="3">
        <v>2018110574</v>
      </c>
      <c r="E97" s="41">
        <f>F97/G97</f>
        <v>85.258064516129039</v>
      </c>
      <c r="F97" s="3">
        <f>H97*I97+J97*K97+L97*M97+N97*O97+P97*Q97+R97*S97+T97*U97+V97*W97+X97*Y97+Z97*AA97+AB97*AC97+AD97*AE97+AF97*AG97+AH97*AI97+AJ97*AK97+AL97*AM97+AN97*AO97+AP97*AQ97+AR97*AS97+AT97*AU97+AV97*AW97+AX97*AY97+AZ97*BA97+BC97*BD97+BF97*BG97+BI97*BJ97+BL97*BM97+BO97*BP97+BR97*BS97+BU97*BV97+BX97*BY97+CA97*CB97</f>
        <v>5286</v>
      </c>
      <c r="G97" s="3">
        <f>I97+K97+M97+O97+Q97+S97+U97+W97+Y97+AA97+AC97+AE97+AG97+AI97+AK97+AM97+AO97+AQ97+AS97+AU97+AW97+AY97+BA97+BD97+BG97+BJ97+BM97+BP97+BS97+BV97+BY97+CB97</f>
        <v>62</v>
      </c>
      <c r="H97" s="4">
        <v>87</v>
      </c>
      <c r="I97" s="49">
        <v>3</v>
      </c>
      <c r="J97" s="4">
        <v>91</v>
      </c>
      <c r="K97" s="49">
        <v>5</v>
      </c>
      <c r="L97" s="4">
        <v>72</v>
      </c>
      <c r="M97" s="49">
        <v>3</v>
      </c>
      <c r="N97" s="4">
        <v>92</v>
      </c>
      <c r="O97" s="49">
        <v>2</v>
      </c>
      <c r="P97" s="4">
        <v>82</v>
      </c>
      <c r="Q97" s="49">
        <v>1</v>
      </c>
      <c r="R97" s="4">
        <v>93</v>
      </c>
      <c r="S97" s="49">
        <v>3</v>
      </c>
      <c r="T97" s="4">
        <v>81</v>
      </c>
      <c r="U97" s="49">
        <v>3</v>
      </c>
      <c r="V97" s="4">
        <v>94</v>
      </c>
      <c r="W97" s="49">
        <v>4</v>
      </c>
      <c r="X97" s="4">
        <v>72</v>
      </c>
      <c r="Y97" s="49">
        <v>3</v>
      </c>
      <c r="Z97" s="4">
        <v>83</v>
      </c>
      <c r="AA97" s="49">
        <v>4</v>
      </c>
      <c r="AB97" s="57">
        <v>79</v>
      </c>
      <c r="AC97" s="49">
        <v>1</v>
      </c>
      <c r="AD97" s="4">
        <v>78</v>
      </c>
      <c r="AE97" s="49">
        <v>1</v>
      </c>
      <c r="AF97" s="4">
        <v>90</v>
      </c>
      <c r="AG97" s="49">
        <v>5</v>
      </c>
      <c r="AH97" s="4">
        <v>78</v>
      </c>
      <c r="AI97" s="49">
        <v>3</v>
      </c>
      <c r="AJ97" s="4">
        <v>88</v>
      </c>
      <c r="AK97" s="49">
        <v>4</v>
      </c>
      <c r="AL97" s="4">
        <v>82</v>
      </c>
      <c r="AM97" s="49">
        <v>3</v>
      </c>
      <c r="AN97" s="4">
        <v>77</v>
      </c>
      <c r="AO97" s="49">
        <v>1</v>
      </c>
      <c r="AP97" s="4">
        <v>87</v>
      </c>
      <c r="AQ97" s="49">
        <v>2</v>
      </c>
      <c r="AR97" s="4">
        <v>92</v>
      </c>
      <c r="AS97" s="49">
        <v>3</v>
      </c>
      <c r="AT97" s="4">
        <v>88</v>
      </c>
      <c r="AU97" s="49">
        <v>2</v>
      </c>
      <c r="AV97" s="4"/>
      <c r="AW97" s="49"/>
      <c r="AX97" s="4">
        <v>73</v>
      </c>
      <c r="AY97" s="49">
        <v>2</v>
      </c>
      <c r="AZ97" s="4"/>
      <c r="BA97" s="49"/>
      <c r="BB97" s="4"/>
      <c r="BC97" s="4">
        <v>0</v>
      </c>
      <c r="BD97" s="49">
        <v>0</v>
      </c>
      <c r="BE97" s="4"/>
      <c r="BF97" s="4"/>
      <c r="BG97" s="49"/>
      <c r="BH97" s="4"/>
      <c r="BI97" s="4"/>
      <c r="BJ97" s="49"/>
      <c r="BK97" s="4" t="s">
        <v>438</v>
      </c>
      <c r="BL97" s="4">
        <v>82</v>
      </c>
      <c r="BM97" s="4">
        <v>2</v>
      </c>
      <c r="BN97" s="4" t="s">
        <v>451</v>
      </c>
      <c r="BO97" s="4">
        <v>95</v>
      </c>
      <c r="BP97" s="4">
        <v>2</v>
      </c>
      <c r="BQ97" s="4"/>
      <c r="BR97" s="4"/>
      <c r="BS97" s="4"/>
      <c r="BT97" s="4"/>
      <c r="BU97" s="4"/>
      <c r="BV97" s="4"/>
      <c r="BW97" s="4"/>
      <c r="BX97" s="4"/>
      <c r="BY97" s="4"/>
      <c r="BZ97" s="4"/>
      <c r="CA97" s="4"/>
      <c r="CB97" s="4"/>
    </row>
    <row r="98" spans="1:80">
      <c r="A98" s="3">
        <v>96</v>
      </c>
      <c r="B98" s="3" t="s">
        <v>119</v>
      </c>
      <c r="C98" s="3" t="s">
        <v>48</v>
      </c>
      <c r="D98" s="3">
        <v>2018111037</v>
      </c>
      <c r="E98" s="41">
        <f>F98/G98</f>
        <v>85.160000000000011</v>
      </c>
      <c r="F98" s="3">
        <f>H98*I98+J98*K98+L98*M98+N98*O98+P98*Q98+R98*S98+T98*U98+V98*W98+X98*Y98+Z98*AA98+AB98*AC98+AD98*AE98+AF98*AG98+AH98*AI98+AJ98*AK98+AL98*AM98+AN98*AO98+AP98*AQ98+AR98*AS98+AT98*AU98+AV98*AW98+AX98*AY98+AZ98*BA98+BC98*BD98+BF98*BG98+BI98*BJ98+BL98*BM98+BO98*BP98+BR98*BS98+BU98*BV98+BX98*BY98+CA98*CB98</f>
        <v>5109.6000000000004</v>
      </c>
      <c r="G98" s="3">
        <f>I98+K98+M98+O98+Q98+S98+U98+W98+Y98+AA98+AC98+AE98+AG98+AI98+AK98+AM98+AO98+AQ98+AS98+AU98+AW98+AY98+BA98+BD98+BG98+BJ98+BM98+BP98+BS98+BV98+BY98+CB98</f>
        <v>60</v>
      </c>
      <c r="H98" s="3">
        <v>87</v>
      </c>
      <c r="I98" s="51">
        <v>3</v>
      </c>
      <c r="J98" s="3">
        <v>80</v>
      </c>
      <c r="K98" s="51">
        <v>5</v>
      </c>
      <c r="L98" s="3">
        <v>86</v>
      </c>
      <c r="M98" s="51">
        <v>3</v>
      </c>
      <c r="N98" s="3">
        <v>91</v>
      </c>
      <c r="O98" s="51">
        <v>2</v>
      </c>
      <c r="P98" s="3">
        <v>87</v>
      </c>
      <c r="Q98" s="51">
        <v>1</v>
      </c>
      <c r="R98" s="3">
        <v>79</v>
      </c>
      <c r="S98" s="51">
        <v>3</v>
      </c>
      <c r="T98" s="3">
        <v>86</v>
      </c>
      <c r="U98" s="51">
        <v>3</v>
      </c>
      <c r="V98" s="3">
        <v>90</v>
      </c>
      <c r="W98" s="51">
        <v>4</v>
      </c>
      <c r="X98" s="3">
        <v>82</v>
      </c>
      <c r="Y98" s="51">
        <v>3</v>
      </c>
      <c r="Z98" s="3">
        <v>82</v>
      </c>
      <c r="AA98" s="51">
        <v>4</v>
      </c>
      <c r="AB98" s="56">
        <v>82.6</v>
      </c>
      <c r="AC98" s="51">
        <v>1</v>
      </c>
      <c r="AD98" s="3">
        <v>84</v>
      </c>
      <c r="AE98" s="51">
        <v>1</v>
      </c>
      <c r="AF98" s="3">
        <v>85</v>
      </c>
      <c r="AG98" s="51">
        <v>5</v>
      </c>
      <c r="AH98" s="3">
        <v>85</v>
      </c>
      <c r="AI98" s="51">
        <v>3</v>
      </c>
      <c r="AJ98" s="3">
        <v>92</v>
      </c>
      <c r="AK98" s="51">
        <v>4</v>
      </c>
      <c r="AL98" s="3">
        <v>88</v>
      </c>
      <c r="AM98" s="51">
        <v>3</v>
      </c>
      <c r="AN98" s="3">
        <v>90</v>
      </c>
      <c r="AO98" s="51">
        <v>1</v>
      </c>
      <c r="AP98" s="3">
        <v>89</v>
      </c>
      <c r="AQ98" s="51">
        <v>2</v>
      </c>
      <c r="AR98" s="3">
        <v>80</v>
      </c>
      <c r="AS98" s="51">
        <v>3</v>
      </c>
      <c r="AT98" s="3">
        <v>82</v>
      </c>
      <c r="AU98" s="51">
        <v>2</v>
      </c>
      <c r="AV98" s="3">
        <v>0</v>
      </c>
      <c r="AW98" s="51">
        <v>0</v>
      </c>
      <c r="AX98" s="3">
        <v>0</v>
      </c>
      <c r="AY98" s="51">
        <v>0</v>
      </c>
      <c r="AZ98" s="3">
        <v>0</v>
      </c>
      <c r="BA98" s="51">
        <v>0</v>
      </c>
      <c r="BB98" s="3"/>
      <c r="BC98" s="3"/>
      <c r="BD98" s="51"/>
      <c r="BE98" s="3"/>
      <c r="BF98" s="3"/>
      <c r="BG98" s="51"/>
      <c r="BH98" s="3"/>
      <c r="BI98" s="3"/>
      <c r="BJ98" s="51"/>
      <c r="BK98" s="3" t="s">
        <v>391</v>
      </c>
      <c r="BL98" s="3">
        <v>88</v>
      </c>
      <c r="BM98" s="3">
        <v>2</v>
      </c>
      <c r="BN98" s="3" t="s">
        <v>477</v>
      </c>
      <c r="BO98" s="3">
        <v>83</v>
      </c>
      <c r="BP98" s="3">
        <v>2</v>
      </c>
      <c r="BQ98" s="3"/>
      <c r="BR98" s="3"/>
      <c r="BS98" s="3"/>
      <c r="BT98" s="3"/>
      <c r="BU98" s="3"/>
      <c r="BV98" s="3"/>
      <c r="BW98" s="3"/>
      <c r="BX98" s="3"/>
      <c r="BY98" s="3"/>
      <c r="BZ98" s="3"/>
      <c r="CA98" s="3"/>
      <c r="CB98" s="3"/>
    </row>
    <row r="99" spans="1:80">
      <c r="A99" s="3">
        <v>97</v>
      </c>
      <c r="B99" s="3" t="s">
        <v>113</v>
      </c>
      <c r="C99" s="3" t="s">
        <v>30</v>
      </c>
      <c r="D99" s="3">
        <v>2018111179</v>
      </c>
      <c r="E99" s="41">
        <v>85.132000000000005</v>
      </c>
      <c r="F99" s="3">
        <f>H99*I99+J99*K99+L99*M99+N99*O99+P99*Q99+R99*S99+T99*U99+V99*W99+X99*Y99+Z99*AA99+AB99*AC99+AD99*AE99+AF99*AG99+AH99*AI99+AJ99*AK99+AL99*AM99+AN99*AO99+AP99*AQ99+AR99*AS99+AT99*AU99+AV99*AW99+AX99*AY99+AZ99*BA99+BC99*BD99+BF99*BG99+BI99*BJ99+BL99*BM99+BO99*BP99+BR99*BS99+BU99*BV99+BX99*BY99+CA99*CB99</f>
        <v>5278.2</v>
      </c>
      <c r="G99" s="3">
        <f>I99+K99+M99+O99+Q99+S99+U99+W99+Y99+AA99+AC99+AE99+AG99+AI99+AK99+AM99+AO99+AQ99+AS99+AU99+AW99+AY99+BA99+BD99+BG99+BJ99+BM99+BP99+BS99+BV99+BY99+CB99</f>
        <v>62</v>
      </c>
      <c r="H99" s="4">
        <v>88</v>
      </c>
      <c r="I99" s="49">
        <v>3</v>
      </c>
      <c r="J99" s="4">
        <v>75</v>
      </c>
      <c r="K99" s="49">
        <v>5</v>
      </c>
      <c r="L99" s="4">
        <v>82</v>
      </c>
      <c r="M99" s="49">
        <v>3</v>
      </c>
      <c r="N99" s="4">
        <v>95</v>
      </c>
      <c r="O99" s="49">
        <v>2</v>
      </c>
      <c r="P99" s="4">
        <v>86</v>
      </c>
      <c r="Q99" s="49">
        <v>1</v>
      </c>
      <c r="R99" s="4">
        <v>93</v>
      </c>
      <c r="S99" s="49">
        <v>3</v>
      </c>
      <c r="T99" s="4">
        <v>78</v>
      </c>
      <c r="U99" s="49">
        <v>3</v>
      </c>
      <c r="V99" s="4"/>
      <c r="W99" s="49"/>
      <c r="X99" s="4">
        <v>89</v>
      </c>
      <c r="Y99" s="49">
        <v>3</v>
      </c>
      <c r="Z99" s="4">
        <v>85</v>
      </c>
      <c r="AA99" s="49">
        <v>4</v>
      </c>
      <c r="AB99" s="57">
        <v>79.2</v>
      </c>
      <c r="AC99" s="49">
        <v>1</v>
      </c>
      <c r="AD99" s="4">
        <v>77</v>
      </c>
      <c r="AE99" s="49">
        <v>1</v>
      </c>
      <c r="AF99" s="4">
        <v>94</v>
      </c>
      <c r="AG99" s="49">
        <v>5</v>
      </c>
      <c r="AH99" s="4">
        <v>70</v>
      </c>
      <c r="AI99" s="49">
        <v>3</v>
      </c>
      <c r="AJ99" s="4">
        <v>66</v>
      </c>
      <c r="AK99" s="49">
        <v>4</v>
      </c>
      <c r="AL99" s="4">
        <v>88</v>
      </c>
      <c r="AM99" s="49">
        <v>3</v>
      </c>
      <c r="AN99" s="4">
        <v>87</v>
      </c>
      <c r="AO99" s="49">
        <v>1</v>
      </c>
      <c r="AP99" s="4">
        <v>81</v>
      </c>
      <c r="AQ99" s="49">
        <v>2</v>
      </c>
      <c r="AR99" s="4">
        <v>96</v>
      </c>
      <c r="AS99" s="49">
        <v>3</v>
      </c>
      <c r="AT99" s="4">
        <v>91</v>
      </c>
      <c r="AU99" s="49">
        <v>4</v>
      </c>
      <c r="AV99" s="3"/>
      <c r="AW99" s="3"/>
      <c r="AX99" s="3"/>
      <c r="AY99" s="3"/>
      <c r="AZ99" s="3"/>
      <c r="BA99" s="3"/>
      <c r="BB99" s="4" t="s">
        <v>478</v>
      </c>
      <c r="BC99" s="4">
        <v>92</v>
      </c>
      <c r="BD99" s="49">
        <v>2</v>
      </c>
      <c r="BE99" s="3"/>
      <c r="BF99" s="3"/>
      <c r="BG99" s="3"/>
      <c r="BH99" s="3"/>
      <c r="BI99" s="3"/>
      <c r="BJ99" s="3"/>
      <c r="BK99" s="4" t="s">
        <v>405</v>
      </c>
      <c r="BL99" s="4">
        <v>95</v>
      </c>
      <c r="BM99" s="4">
        <v>2</v>
      </c>
      <c r="BN99" s="4" t="s">
        <v>393</v>
      </c>
      <c r="BO99" s="4">
        <v>100</v>
      </c>
      <c r="BP99" s="4">
        <v>2</v>
      </c>
      <c r="BQ99" s="4" t="s">
        <v>399</v>
      </c>
      <c r="BR99" s="4">
        <v>79</v>
      </c>
      <c r="BS99" s="4">
        <v>2</v>
      </c>
      <c r="BT99" s="3"/>
      <c r="BU99" s="3"/>
      <c r="BV99" s="3"/>
      <c r="BW99" s="3"/>
      <c r="BX99" s="3"/>
      <c r="BY99" s="3"/>
      <c r="BZ99" s="3"/>
      <c r="CA99" s="75"/>
      <c r="CB99" s="75"/>
    </row>
    <row r="100" spans="1:80">
      <c r="A100" s="3">
        <v>98</v>
      </c>
      <c r="B100" s="3" t="s">
        <v>140</v>
      </c>
      <c r="C100" s="3" t="s">
        <v>30</v>
      </c>
      <c r="D100" s="3">
        <v>2018111169</v>
      </c>
      <c r="E100" s="41">
        <f>F100/G100</f>
        <v>85.094999999999999</v>
      </c>
      <c r="F100" s="3">
        <f>H100*I100+J100*K100+L100*M100+N100*O100+P100*Q100+R100*S100+T100*U100+V100*W100+X100*Y100+Z100*AA100+AB100*AC100+AD100*AE100+AF100*AG100+AH100*AI100+AJ100*AK100+AL100*AM100+AN100*AO100+AP100*AQ100+AR100*AS100+AT100*AU100+AV100*AW100+AX100*AY100+AZ100*BA100+BC100*BD100+BF100*BG100+BI100*BJ100+BL100*BM100+BO100*BP100+BR100*BS100+BU100*BV100+BX100*BY100+CA100*CB100</f>
        <v>5105.7</v>
      </c>
      <c r="G100" s="3">
        <f>I100+K100+M100+O100+Q100+S100+U100+W100+Y100+AA100+AC100+AE100+AG100+AI100+AK100+AM100+AO100+AQ100+AS100+AU100+AW100+AY100+BA100+BD100+BG100+BJ100+BM100+BP100+BS100+BV100+BY100+CB100</f>
        <v>60</v>
      </c>
      <c r="H100" s="4">
        <v>83</v>
      </c>
      <c r="I100" s="49">
        <v>3</v>
      </c>
      <c r="J100" s="4">
        <v>88</v>
      </c>
      <c r="K100" s="49">
        <v>5</v>
      </c>
      <c r="L100" s="4">
        <v>89</v>
      </c>
      <c r="M100" s="49">
        <v>3</v>
      </c>
      <c r="N100" s="4">
        <v>90</v>
      </c>
      <c r="O100" s="49">
        <v>2</v>
      </c>
      <c r="P100" s="4">
        <v>90</v>
      </c>
      <c r="Q100" s="49">
        <v>1</v>
      </c>
      <c r="R100" s="4">
        <v>90</v>
      </c>
      <c r="S100" s="49">
        <v>3</v>
      </c>
      <c r="T100" s="4">
        <v>89</v>
      </c>
      <c r="U100" s="49">
        <v>3</v>
      </c>
      <c r="V100" s="4">
        <v>75</v>
      </c>
      <c r="W100" s="49">
        <v>4</v>
      </c>
      <c r="X100" s="4">
        <v>88</v>
      </c>
      <c r="Y100" s="49">
        <v>3</v>
      </c>
      <c r="Z100" s="4">
        <v>91</v>
      </c>
      <c r="AA100" s="49">
        <v>4</v>
      </c>
      <c r="AB100" s="57">
        <v>79.7</v>
      </c>
      <c r="AC100" s="49">
        <v>1</v>
      </c>
      <c r="AD100" s="4">
        <v>83</v>
      </c>
      <c r="AE100" s="49">
        <v>1</v>
      </c>
      <c r="AF100" s="4">
        <v>80</v>
      </c>
      <c r="AG100" s="49">
        <v>5</v>
      </c>
      <c r="AH100" s="4">
        <v>90</v>
      </c>
      <c r="AI100" s="49">
        <v>3</v>
      </c>
      <c r="AJ100" s="4">
        <v>76</v>
      </c>
      <c r="AK100" s="49">
        <v>4</v>
      </c>
      <c r="AL100" s="4">
        <v>85</v>
      </c>
      <c r="AM100" s="49">
        <v>3</v>
      </c>
      <c r="AN100" s="4">
        <v>89</v>
      </c>
      <c r="AO100" s="49">
        <v>1</v>
      </c>
      <c r="AP100" s="4">
        <v>92</v>
      </c>
      <c r="AQ100" s="49">
        <v>2</v>
      </c>
      <c r="AR100" s="4">
        <v>88</v>
      </c>
      <c r="AS100" s="49">
        <v>3</v>
      </c>
      <c r="AT100" s="4">
        <v>82</v>
      </c>
      <c r="AU100" s="49">
        <v>2</v>
      </c>
      <c r="AV100" s="3"/>
      <c r="AW100" s="51"/>
      <c r="AX100" s="4">
        <v>79</v>
      </c>
      <c r="AY100" s="49">
        <v>2</v>
      </c>
      <c r="AZ100" s="3"/>
      <c r="BA100" s="51"/>
      <c r="BB100" s="3"/>
      <c r="BC100" s="3"/>
      <c r="BD100" s="51"/>
      <c r="BE100" s="3"/>
      <c r="BF100" s="3"/>
      <c r="BG100" s="51"/>
      <c r="BH100" s="3"/>
      <c r="BI100" s="3"/>
      <c r="BJ100" s="51"/>
      <c r="BK100" s="4" t="s">
        <v>438</v>
      </c>
      <c r="BL100" s="4">
        <v>82</v>
      </c>
      <c r="BM100" s="4">
        <v>2</v>
      </c>
      <c r="BN100" s="3"/>
      <c r="BO100" s="3"/>
      <c r="BP100" s="3"/>
      <c r="BQ100" s="3"/>
      <c r="BR100" s="3"/>
      <c r="BS100" s="3"/>
      <c r="BT100" s="3"/>
      <c r="BU100" s="3"/>
      <c r="BV100" s="3"/>
      <c r="BW100" s="3"/>
      <c r="BX100" s="3"/>
      <c r="BY100" s="3"/>
      <c r="BZ100" s="3"/>
      <c r="CA100" s="75"/>
      <c r="CB100" s="75"/>
    </row>
    <row r="101" spans="1:80">
      <c r="A101" s="3">
        <v>99</v>
      </c>
      <c r="B101" s="3" t="s">
        <v>100</v>
      </c>
      <c r="C101" s="3" t="s">
        <v>77</v>
      </c>
      <c r="D101" s="3">
        <v>2018111220</v>
      </c>
      <c r="E101" s="41">
        <f>F101/G101</f>
        <v>85.03</v>
      </c>
      <c r="F101" s="3">
        <f>H101*I101+J101*K101+L101*M101+N101*O101+P101*Q101+R101*S101+T101*U101+V101*W101+X101*Y101+Z101*AA101+AB101*AC101+AD101*AE101+AF101*AG101+AH101*AI101+AJ101*AK101+AL101*AM101+AN101*AO101+AP101*AQ101+AR101*AS101+AT101*AU101+AV101*AW101+AX101*AY101+AZ101*BA101+BC101*BD101+BF101*BG101+BI101*BJ101+BL101*BM101+BO101*BP101+BR101*BS101+BU101*BV101+BX101*BY101+CA101*CB101</f>
        <v>5101.8</v>
      </c>
      <c r="G101" s="3">
        <f>I101+K101+M101+O101+Q101+S101+U101+W101+Y101+AA101+AC101+AE101+AG101+AI101+AK101+AM101+AO101+AQ101+AS101+AU101+AW101+AY101+BA101+BD101+BG101+BJ101+BM101+BP101+BS101+BV101+BY101+CB101</f>
        <v>60</v>
      </c>
      <c r="H101" s="4">
        <v>77</v>
      </c>
      <c r="I101" s="49">
        <v>3</v>
      </c>
      <c r="J101" s="4">
        <v>81</v>
      </c>
      <c r="K101" s="49">
        <v>5</v>
      </c>
      <c r="L101" s="4">
        <v>83</v>
      </c>
      <c r="M101" s="49">
        <v>3</v>
      </c>
      <c r="N101" s="4">
        <v>93</v>
      </c>
      <c r="O101" s="49">
        <v>2</v>
      </c>
      <c r="P101" s="4">
        <v>94</v>
      </c>
      <c r="Q101" s="49">
        <v>1</v>
      </c>
      <c r="R101" s="4">
        <v>83</v>
      </c>
      <c r="S101" s="49">
        <v>3</v>
      </c>
      <c r="T101" s="4">
        <v>83</v>
      </c>
      <c r="U101" s="49">
        <v>3</v>
      </c>
      <c r="V101" s="4">
        <v>82</v>
      </c>
      <c r="W101" s="49">
        <v>4</v>
      </c>
      <c r="X101" s="4">
        <v>87</v>
      </c>
      <c r="Y101" s="49">
        <v>3</v>
      </c>
      <c r="Z101" s="4">
        <v>83</v>
      </c>
      <c r="AA101" s="49">
        <v>4</v>
      </c>
      <c r="AB101" s="57">
        <v>82.8</v>
      </c>
      <c r="AC101" s="49">
        <v>1</v>
      </c>
      <c r="AD101" s="4">
        <v>82</v>
      </c>
      <c r="AE101" s="49">
        <v>1</v>
      </c>
      <c r="AF101" s="4">
        <v>79</v>
      </c>
      <c r="AG101" s="49">
        <v>5</v>
      </c>
      <c r="AH101" s="4">
        <v>92</v>
      </c>
      <c r="AI101" s="49">
        <v>3</v>
      </c>
      <c r="AJ101" s="4">
        <v>90</v>
      </c>
      <c r="AK101" s="49">
        <v>4</v>
      </c>
      <c r="AL101" s="4">
        <v>90</v>
      </c>
      <c r="AM101" s="49">
        <v>3</v>
      </c>
      <c r="AN101" s="4">
        <v>90</v>
      </c>
      <c r="AO101" s="49">
        <v>1</v>
      </c>
      <c r="AP101" s="4">
        <v>86</v>
      </c>
      <c r="AQ101" s="49">
        <v>2</v>
      </c>
      <c r="AR101" s="4">
        <v>90</v>
      </c>
      <c r="AS101" s="49">
        <v>3</v>
      </c>
      <c r="AT101" s="4">
        <v>81</v>
      </c>
      <c r="AU101" s="49">
        <v>2</v>
      </c>
      <c r="AV101" s="4">
        <v>0</v>
      </c>
      <c r="AW101" s="49">
        <v>0</v>
      </c>
      <c r="AX101" s="4">
        <v>0</v>
      </c>
      <c r="AY101" s="49">
        <v>0</v>
      </c>
      <c r="AZ101" s="4">
        <v>0</v>
      </c>
      <c r="BA101" s="49">
        <v>0</v>
      </c>
      <c r="BB101" s="4"/>
      <c r="BC101" s="4"/>
      <c r="BD101" s="49"/>
      <c r="BE101" s="4"/>
      <c r="BF101" s="4"/>
      <c r="BG101" s="49"/>
      <c r="BH101" s="4"/>
      <c r="BI101" s="4"/>
      <c r="BJ101" s="49"/>
      <c r="BK101" s="4" t="s">
        <v>479</v>
      </c>
      <c r="BL101" s="4">
        <v>95</v>
      </c>
      <c r="BM101" s="49">
        <v>2</v>
      </c>
      <c r="BN101" s="4" t="s">
        <v>459</v>
      </c>
      <c r="BO101" s="4">
        <v>84</v>
      </c>
      <c r="BP101" s="49">
        <v>2</v>
      </c>
      <c r="BQ101" s="4"/>
      <c r="BR101" s="4"/>
      <c r="BS101" s="4"/>
      <c r="BT101" s="4"/>
      <c r="BU101" s="4"/>
      <c r="BV101" s="4"/>
      <c r="BW101" s="4"/>
      <c r="BX101" s="4"/>
      <c r="BY101" s="4"/>
      <c r="BZ101" s="4"/>
      <c r="CA101" s="4"/>
      <c r="CB101" s="4"/>
    </row>
    <row r="102" spans="1:80">
      <c r="A102" s="3">
        <v>100</v>
      </c>
      <c r="B102" s="3" t="s">
        <v>116</v>
      </c>
      <c r="C102" s="3" t="s">
        <v>38</v>
      </c>
      <c r="D102" s="3">
        <v>2018110779</v>
      </c>
      <c r="E102" s="41">
        <f>F102/G102</f>
        <v>85.024193548387103</v>
      </c>
      <c r="F102" s="3">
        <f>H102*I102+J102*K102+L102*M102+N102*O102+P102*Q102+R102*S102+T102*U102+V102*W102+X102*Y102+Z102*AA102+AB102*AC102+AD102*AE102+AF102*AG102+AH102*AI102+AJ102*AK102+AL102*AM102+AN102*AO102+AP102*AQ102+AR102*AS102+AT102*AU102+AV102*AW102+AX102*AY102+AZ102*BA102+BC102*BD102+BF102*BG102+BI102*BJ102+BL102*BM102+BO102*BP102+BR102*BS102+BU102*BV102+BX102*BY102+CA102*CB102</f>
        <v>5271.5</v>
      </c>
      <c r="G102" s="3">
        <f>I102+K102+M102+O102+Q102+S102+U102+W102+Y102+AA102+AC102+AE102+AG102+AI102+AK102+AM102+AO102+AQ102+AS102+AU102+AW102+AY102+BA102+BD102+BG102+BJ102+BM102+BP102+BS102+BV102+BY102+CB102</f>
        <v>62</v>
      </c>
      <c r="H102" s="4">
        <v>77</v>
      </c>
      <c r="I102" s="49">
        <v>3</v>
      </c>
      <c r="J102" s="4">
        <v>87</v>
      </c>
      <c r="K102" s="49">
        <v>5</v>
      </c>
      <c r="L102" s="4">
        <v>87</v>
      </c>
      <c r="M102" s="49">
        <v>3</v>
      </c>
      <c r="N102" s="4">
        <v>95</v>
      </c>
      <c r="O102" s="49">
        <v>2</v>
      </c>
      <c r="P102" s="4">
        <v>82</v>
      </c>
      <c r="Q102" s="49">
        <v>1</v>
      </c>
      <c r="R102" s="4">
        <v>87</v>
      </c>
      <c r="S102" s="49">
        <v>3</v>
      </c>
      <c r="T102" s="4">
        <v>87</v>
      </c>
      <c r="U102" s="49">
        <v>3</v>
      </c>
      <c r="V102" s="4">
        <v>77</v>
      </c>
      <c r="W102" s="49">
        <v>4</v>
      </c>
      <c r="X102" s="4">
        <v>86</v>
      </c>
      <c r="Y102" s="49">
        <v>3</v>
      </c>
      <c r="Z102" s="4">
        <v>88</v>
      </c>
      <c r="AA102" s="49">
        <v>4</v>
      </c>
      <c r="AB102" s="57">
        <v>81.5</v>
      </c>
      <c r="AC102" s="49">
        <v>1</v>
      </c>
      <c r="AD102" s="4">
        <v>79</v>
      </c>
      <c r="AE102" s="49">
        <v>1</v>
      </c>
      <c r="AF102" s="4">
        <v>80</v>
      </c>
      <c r="AG102" s="49">
        <v>5</v>
      </c>
      <c r="AH102" s="4">
        <v>91</v>
      </c>
      <c r="AI102" s="49">
        <v>3</v>
      </c>
      <c r="AJ102" s="4">
        <v>82</v>
      </c>
      <c r="AK102" s="49">
        <v>4</v>
      </c>
      <c r="AL102" s="4">
        <v>88</v>
      </c>
      <c r="AM102" s="49">
        <v>3</v>
      </c>
      <c r="AN102" s="4">
        <v>83</v>
      </c>
      <c r="AO102" s="49">
        <v>1</v>
      </c>
      <c r="AP102" s="4">
        <v>91</v>
      </c>
      <c r="AQ102" s="49">
        <v>2</v>
      </c>
      <c r="AR102" s="4">
        <v>92</v>
      </c>
      <c r="AS102" s="49">
        <v>3</v>
      </c>
      <c r="AT102" s="4">
        <v>84</v>
      </c>
      <c r="AU102" s="49">
        <v>2</v>
      </c>
      <c r="AV102" s="4"/>
      <c r="AW102" s="49"/>
      <c r="AX102" s="4">
        <v>72</v>
      </c>
      <c r="AY102" s="49">
        <v>2</v>
      </c>
      <c r="AZ102" s="4"/>
      <c r="BA102" s="49"/>
      <c r="BB102" s="4"/>
      <c r="BC102" s="4"/>
      <c r="BD102" s="49"/>
      <c r="BE102" s="4"/>
      <c r="BF102" s="4"/>
      <c r="BG102" s="49"/>
      <c r="BH102" s="4"/>
      <c r="BI102" s="4"/>
      <c r="BJ102" s="49"/>
      <c r="BK102" s="4" t="s">
        <v>469</v>
      </c>
      <c r="BL102" s="4">
        <v>78</v>
      </c>
      <c r="BM102" s="4">
        <v>2</v>
      </c>
      <c r="BN102" s="4" t="s">
        <v>480</v>
      </c>
      <c r="BO102" s="4">
        <v>99</v>
      </c>
      <c r="BP102" s="4">
        <v>2</v>
      </c>
      <c r="BQ102" s="4"/>
      <c r="BR102" s="4"/>
      <c r="BS102" s="4"/>
      <c r="BT102" s="4"/>
      <c r="BU102" s="4"/>
      <c r="BV102" s="4"/>
      <c r="BW102" s="4"/>
      <c r="BX102" s="4"/>
      <c r="BY102" s="4"/>
      <c r="BZ102" s="4"/>
      <c r="CA102" s="4"/>
      <c r="CB102" s="4"/>
    </row>
    <row r="103" spans="1:80">
      <c r="A103" s="3">
        <v>101</v>
      </c>
      <c r="B103" s="3" t="s">
        <v>150</v>
      </c>
      <c r="C103" s="3" t="s">
        <v>48</v>
      </c>
      <c r="D103" s="3">
        <v>2018111034</v>
      </c>
      <c r="E103" s="41">
        <f>F103/G103</f>
        <v>84.979032258064507</v>
      </c>
      <c r="F103" s="3">
        <f>H103*I103+J103*K103+L103*M103+N103*O103+P103*Q103+R103*S103+T103*U103+V103*W103+X103*Y103+Z103*AA103+AB103*AC103+AD103*AE103+AF103*AG103+AH103*AI103+AJ103*AK103+AL103*AM103+AN103*AO103+AP103*AQ103+AR103*AS103+AT103*AU103+AV103*AW103+AX103*AY103+AZ103*BA103+BC103*BD103+BF103*BG103+BI103*BJ103+BL103*BM103+BO103*BP103+BR103*BS103+BU103*BV103+BX103*BY103+CA103*CB103</f>
        <v>5268.7</v>
      </c>
      <c r="G103" s="3">
        <f>I103+K103+M103+O103+Q103+S103+U103+W103+Y103+AA103+AC103+AE103+AG103+AI103+AK103+AM103+AO103+AQ103+AS103+AU103+AW103+AY103+BA103+BD103+BG103+BJ103+BM103+BP103+BS103+BV103+BY103+CB103</f>
        <v>62</v>
      </c>
      <c r="H103" s="3">
        <v>90</v>
      </c>
      <c r="I103" s="51">
        <v>3</v>
      </c>
      <c r="J103" s="3">
        <v>85</v>
      </c>
      <c r="K103" s="51">
        <v>5</v>
      </c>
      <c r="L103" s="3">
        <v>84</v>
      </c>
      <c r="M103" s="51">
        <v>3</v>
      </c>
      <c r="N103" s="3">
        <v>98</v>
      </c>
      <c r="O103" s="51">
        <v>2</v>
      </c>
      <c r="P103" s="3">
        <v>74</v>
      </c>
      <c r="Q103" s="51">
        <v>1</v>
      </c>
      <c r="R103" s="3">
        <v>93</v>
      </c>
      <c r="S103" s="51">
        <v>3</v>
      </c>
      <c r="T103" s="3">
        <v>91</v>
      </c>
      <c r="U103" s="51">
        <v>3</v>
      </c>
      <c r="V103" s="3">
        <v>79</v>
      </c>
      <c r="W103" s="51">
        <v>4</v>
      </c>
      <c r="X103" s="3">
        <v>78</v>
      </c>
      <c r="Y103" s="51">
        <v>3</v>
      </c>
      <c r="Z103" s="3">
        <v>83</v>
      </c>
      <c r="AA103" s="51">
        <v>4</v>
      </c>
      <c r="AB103" s="56">
        <v>81.7</v>
      </c>
      <c r="AC103" s="51">
        <v>1</v>
      </c>
      <c r="AD103" s="3">
        <v>77</v>
      </c>
      <c r="AE103" s="51">
        <v>1</v>
      </c>
      <c r="AF103" s="3">
        <v>84</v>
      </c>
      <c r="AG103" s="51">
        <v>5</v>
      </c>
      <c r="AH103" s="3">
        <v>86</v>
      </c>
      <c r="AI103" s="51">
        <v>3</v>
      </c>
      <c r="AJ103" s="3">
        <v>78</v>
      </c>
      <c r="AK103" s="51">
        <v>4</v>
      </c>
      <c r="AL103" s="3">
        <v>87</v>
      </c>
      <c r="AM103" s="51">
        <v>3</v>
      </c>
      <c r="AN103" s="3">
        <v>78</v>
      </c>
      <c r="AO103" s="51">
        <v>1</v>
      </c>
      <c r="AP103" s="3">
        <v>91</v>
      </c>
      <c r="AQ103" s="51">
        <v>2</v>
      </c>
      <c r="AR103" s="3">
        <v>88</v>
      </c>
      <c r="AS103" s="51">
        <v>3</v>
      </c>
      <c r="AT103" s="3">
        <v>82</v>
      </c>
      <c r="AU103" s="51">
        <v>2</v>
      </c>
      <c r="AV103" s="3">
        <v>0</v>
      </c>
      <c r="AW103" s="51">
        <v>0</v>
      </c>
      <c r="AX103" s="3">
        <v>0</v>
      </c>
      <c r="AY103" s="51">
        <v>0</v>
      </c>
      <c r="AZ103" s="3">
        <v>0</v>
      </c>
      <c r="BA103" s="51">
        <v>0</v>
      </c>
      <c r="BB103" s="3"/>
      <c r="BC103" s="3"/>
      <c r="BD103" s="51"/>
      <c r="BE103" s="3"/>
      <c r="BF103" s="3"/>
      <c r="BG103" s="51"/>
      <c r="BH103" s="3"/>
      <c r="BI103" s="3"/>
      <c r="BJ103" s="51"/>
      <c r="BK103" s="3" t="s">
        <v>435</v>
      </c>
      <c r="BL103" s="3">
        <v>89</v>
      </c>
      <c r="BM103" s="3">
        <v>2</v>
      </c>
      <c r="BN103" s="3" t="s">
        <v>481</v>
      </c>
      <c r="BO103" s="3">
        <v>90</v>
      </c>
      <c r="BP103" s="3">
        <v>2</v>
      </c>
      <c r="BQ103" s="3" t="s">
        <v>391</v>
      </c>
      <c r="BR103" s="3">
        <v>81</v>
      </c>
      <c r="BS103" s="3">
        <v>2</v>
      </c>
      <c r="BT103" s="3"/>
      <c r="BU103" s="3"/>
      <c r="BV103" s="3"/>
      <c r="BW103" s="3"/>
      <c r="BX103" s="3"/>
      <c r="BY103" s="3"/>
      <c r="BZ103" s="3"/>
      <c r="CA103" s="3"/>
      <c r="CB103" s="3"/>
    </row>
    <row r="104" spans="1:80">
      <c r="A104" s="3">
        <v>102</v>
      </c>
      <c r="B104" s="3" t="s">
        <v>169</v>
      </c>
      <c r="C104" s="3" t="s">
        <v>34</v>
      </c>
      <c r="D104" s="3">
        <v>2018110835</v>
      </c>
      <c r="E104" s="41">
        <v>84.975806449999993</v>
      </c>
      <c r="F104" s="3">
        <v>5268.5</v>
      </c>
      <c r="G104" s="3">
        <v>62</v>
      </c>
      <c r="H104" s="4">
        <v>73</v>
      </c>
      <c r="I104" s="49">
        <v>3</v>
      </c>
      <c r="J104" s="4">
        <v>77</v>
      </c>
      <c r="K104" s="49">
        <v>5</v>
      </c>
      <c r="L104" s="4">
        <v>87</v>
      </c>
      <c r="M104" s="49">
        <v>3</v>
      </c>
      <c r="N104" s="4">
        <v>90</v>
      </c>
      <c r="O104" s="49">
        <v>2</v>
      </c>
      <c r="P104" s="4">
        <v>93</v>
      </c>
      <c r="Q104" s="49">
        <v>1</v>
      </c>
      <c r="R104" s="4">
        <v>85</v>
      </c>
      <c r="S104" s="49">
        <v>3</v>
      </c>
      <c r="T104" s="4">
        <v>80</v>
      </c>
      <c r="U104" s="49">
        <v>3</v>
      </c>
      <c r="V104" s="4">
        <v>78</v>
      </c>
      <c r="W104" s="49">
        <v>4</v>
      </c>
      <c r="X104" s="4">
        <v>88</v>
      </c>
      <c r="Y104" s="49">
        <v>3</v>
      </c>
      <c r="Z104" s="4">
        <v>87</v>
      </c>
      <c r="AA104" s="49">
        <v>4</v>
      </c>
      <c r="AB104" s="57">
        <v>76.5</v>
      </c>
      <c r="AC104" s="49">
        <v>1</v>
      </c>
      <c r="AD104" s="4">
        <v>85</v>
      </c>
      <c r="AE104" s="49">
        <v>1</v>
      </c>
      <c r="AF104" s="4">
        <v>81</v>
      </c>
      <c r="AG104" s="49">
        <v>5</v>
      </c>
      <c r="AH104" s="4">
        <v>94</v>
      </c>
      <c r="AI104" s="49">
        <v>3</v>
      </c>
      <c r="AJ104" s="4">
        <v>88</v>
      </c>
      <c r="AK104" s="49">
        <v>4</v>
      </c>
      <c r="AL104" s="4">
        <v>95</v>
      </c>
      <c r="AM104" s="49">
        <v>3</v>
      </c>
      <c r="AN104" s="4">
        <v>86</v>
      </c>
      <c r="AO104" s="49">
        <v>1</v>
      </c>
      <c r="AP104" s="4">
        <v>95</v>
      </c>
      <c r="AQ104" s="49">
        <v>2</v>
      </c>
      <c r="AR104" s="4">
        <v>86</v>
      </c>
      <c r="AS104" s="49">
        <v>3</v>
      </c>
      <c r="AT104" s="4">
        <v>80</v>
      </c>
      <c r="AU104" s="49">
        <v>2</v>
      </c>
      <c r="AV104" s="4">
        <v>0</v>
      </c>
      <c r="AW104" s="49">
        <v>0</v>
      </c>
      <c r="AX104" s="4">
        <v>77</v>
      </c>
      <c r="AY104" s="49">
        <v>2</v>
      </c>
      <c r="AZ104" s="4">
        <v>0</v>
      </c>
      <c r="BA104" s="49">
        <v>0</v>
      </c>
      <c r="BB104" s="4"/>
      <c r="BC104" s="4"/>
      <c r="BD104" s="49"/>
      <c r="BE104" s="4"/>
      <c r="BF104" s="4"/>
      <c r="BG104" s="49"/>
      <c r="BH104" s="4"/>
      <c r="BI104" s="4"/>
      <c r="BJ104" s="49"/>
      <c r="BK104" s="4" t="s">
        <v>420</v>
      </c>
      <c r="BL104" s="4">
        <v>98</v>
      </c>
      <c r="BM104" s="4">
        <v>2</v>
      </c>
      <c r="BN104" s="4" t="s">
        <v>411</v>
      </c>
      <c r="BO104" s="4">
        <v>91</v>
      </c>
      <c r="BP104" s="4">
        <v>2</v>
      </c>
      <c r="BQ104" s="4"/>
      <c r="BR104" s="4"/>
      <c r="BS104" s="4"/>
      <c r="BT104" s="4"/>
      <c r="BU104" s="4"/>
      <c r="BV104" s="4"/>
      <c r="BW104" s="4"/>
      <c r="BX104" s="4"/>
      <c r="BY104" s="4"/>
      <c r="BZ104" s="4"/>
      <c r="CA104" s="4"/>
      <c r="CB104" s="4"/>
    </row>
    <row r="105" spans="1:80">
      <c r="A105" s="3">
        <v>103</v>
      </c>
      <c r="B105" s="3" t="s">
        <v>127</v>
      </c>
      <c r="C105" s="3" t="s">
        <v>26</v>
      </c>
      <c r="D105" s="3">
        <v>2018110511</v>
      </c>
      <c r="E105" s="41">
        <f>F105/G105</f>
        <v>84.966666666666669</v>
      </c>
      <c r="F105" s="3">
        <f>H105*I105+J105*K105+L105*M105+N105*O105+P105*Q105+R105*S105+T105*U105+V105*W105+X105*Y105+Z105*AA105+AB105*AC105+AD105*AE105+AF105*AG105+AH105*AI105+AJ105*AK105+AL105*AM105+AN105*AO105+AP105*AQ105+AR105*AS105+AT105*AU105+AV105*AW105+AX105*AY105+AZ105*BA105+BC105*BD105+BF105*BG105+BI105*BJ105+BL105*BM105+BO105*BP105+BR105*BS105+BU105*BV105+BX105*BY105+CA105*CB105</f>
        <v>5098</v>
      </c>
      <c r="G105" s="3">
        <f>I105+K105+M105+O105+Q105+S105+U105+W105+Y105+AA105+AC105+AE105+AG105+AI105+AK105+AM105+AO105+AQ105+AS105+AU105+AW105+AY105+BA105+BD105+BG105+BJ105+BM105+BP105+BS105+BV105+BY105+CB105</f>
        <v>60</v>
      </c>
      <c r="H105" s="4">
        <v>87</v>
      </c>
      <c r="I105" s="49">
        <v>3</v>
      </c>
      <c r="J105" s="4">
        <v>87</v>
      </c>
      <c r="K105" s="49">
        <v>5</v>
      </c>
      <c r="L105" s="4">
        <v>89</v>
      </c>
      <c r="M105" s="49">
        <v>3</v>
      </c>
      <c r="N105" s="4">
        <v>97</v>
      </c>
      <c r="O105" s="49">
        <v>2</v>
      </c>
      <c r="P105" s="4">
        <v>82</v>
      </c>
      <c r="Q105" s="49">
        <v>1</v>
      </c>
      <c r="R105" s="4">
        <v>90</v>
      </c>
      <c r="S105" s="49">
        <v>3</v>
      </c>
      <c r="T105" s="4">
        <v>93</v>
      </c>
      <c r="U105" s="49">
        <v>3</v>
      </c>
      <c r="V105" s="4">
        <v>82</v>
      </c>
      <c r="W105" s="49">
        <v>4</v>
      </c>
      <c r="X105" s="4">
        <v>73</v>
      </c>
      <c r="Y105" s="49">
        <v>3</v>
      </c>
      <c r="Z105" s="4">
        <v>87</v>
      </c>
      <c r="AA105" s="49">
        <v>4</v>
      </c>
      <c r="AB105" s="57">
        <v>80</v>
      </c>
      <c r="AC105" s="49">
        <v>1</v>
      </c>
      <c r="AD105" s="4">
        <v>78</v>
      </c>
      <c r="AE105" s="49">
        <v>1</v>
      </c>
      <c r="AF105" s="4">
        <v>77</v>
      </c>
      <c r="AG105" s="49">
        <v>5</v>
      </c>
      <c r="AH105" s="4">
        <v>81</v>
      </c>
      <c r="AI105" s="49">
        <v>3</v>
      </c>
      <c r="AJ105" s="4">
        <v>86</v>
      </c>
      <c r="AK105" s="49">
        <v>4</v>
      </c>
      <c r="AL105" s="4">
        <v>87</v>
      </c>
      <c r="AM105" s="49">
        <v>3</v>
      </c>
      <c r="AN105" s="4">
        <v>82</v>
      </c>
      <c r="AO105" s="49">
        <v>1</v>
      </c>
      <c r="AP105" s="4">
        <v>89</v>
      </c>
      <c r="AQ105" s="49">
        <v>2</v>
      </c>
      <c r="AR105" s="4">
        <v>88</v>
      </c>
      <c r="AS105" s="49">
        <v>3</v>
      </c>
      <c r="AT105" s="4">
        <v>70</v>
      </c>
      <c r="AU105" s="49">
        <v>2</v>
      </c>
      <c r="AV105" s="4">
        <v>0</v>
      </c>
      <c r="AW105" s="49">
        <v>0</v>
      </c>
      <c r="AX105" s="4">
        <v>0</v>
      </c>
      <c r="AY105" s="49">
        <v>0</v>
      </c>
      <c r="AZ105" s="4">
        <v>0</v>
      </c>
      <c r="BA105" s="49">
        <v>0</v>
      </c>
      <c r="BB105" s="4"/>
      <c r="BC105" s="4"/>
      <c r="BD105" s="49"/>
      <c r="BE105" s="4"/>
      <c r="BF105" s="4"/>
      <c r="BG105" s="49"/>
      <c r="BH105" s="4"/>
      <c r="BI105" s="4"/>
      <c r="BJ105" s="49"/>
      <c r="BK105" s="4" t="s">
        <v>429</v>
      </c>
      <c r="BL105" s="4">
        <v>93</v>
      </c>
      <c r="BM105" s="4">
        <v>2</v>
      </c>
      <c r="BN105" s="4" t="s">
        <v>440</v>
      </c>
      <c r="BO105" s="4">
        <v>87</v>
      </c>
      <c r="BP105" s="4">
        <v>2</v>
      </c>
      <c r="BQ105" s="4">
        <v>0</v>
      </c>
      <c r="BR105" s="4">
        <v>0</v>
      </c>
      <c r="BS105" s="4">
        <v>0</v>
      </c>
      <c r="BT105" s="4">
        <v>0</v>
      </c>
      <c r="BU105" s="4">
        <v>0</v>
      </c>
      <c r="BV105" s="4">
        <v>0</v>
      </c>
      <c r="BW105" s="4">
        <v>0</v>
      </c>
      <c r="BX105" s="4">
        <v>0</v>
      </c>
      <c r="BY105" s="4">
        <v>0</v>
      </c>
      <c r="BZ105" s="4">
        <v>0</v>
      </c>
      <c r="CA105" s="4">
        <v>0</v>
      </c>
      <c r="CB105" s="4">
        <v>0</v>
      </c>
    </row>
    <row r="106" spans="1:80">
      <c r="A106" s="3">
        <v>104</v>
      </c>
      <c r="B106" s="3" t="s">
        <v>128</v>
      </c>
      <c r="C106" s="3" t="s">
        <v>20</v>
      </c>
      <c r="D106" s="3">
        <v>2018110675</v>
      </c>
      <c r="E106" s="41">
        <f>F106/G106</f>
        <v>84.941935483870964</v>
      </c>
      <c r="F106" s="3">
        <f>H106*I106+J106*K106+L106*M106+N106*O106+P106*Q106+R106*S106+T106*U106+V106*W106+X106*Y106+Z106*AA106+AB106*AC106+AD106*AE106+AF106*AG106+AH106*AI106+AJ106*AK106+AL106*AM106+AN106*AO106+AP106*AQ106+AR106*AS106+AT106*AU106+AV106*AW106+AX106*AY106+AZ106*BA106+BC106*BD106+BF106*BG106+BI106*BJ106+BL106*BM106+BO106*BP106+BR106*BS106+BU106*BV106+BX106*BY106+CA106*CB106</f>
        <v>5266.4</v>
      </c>
      <c r="G106" s="3">
        <f>I106+K106+M106+O106+Q106+S106+U106+W106+Y106+AA106+AC106+AE106+AG106+AI106+AK106+AM106+AO106+AQ106+AS106+AU106+AW106+AY106+BA106+BD106+BG106+BJ106+BM106+BP106+BS106+BV106+BY106+CB106</f>
        <v>62</v>
      </c>
      <c r="H106" s="3">
        <v>90</v>
      </c>
      <c r="I106" s="51">
        <v>3</v>
      </c>
      <c r="J106" s="3">
        <v>82</v>
      </c>
      <c r="K106" s="51">
        <v>5</v>
      </c>
      <c r="L106" s="3">
        <v>91</v>
      </c>
      <c r="M106" s="51">
        <v>3</v>
      </c>
      <c r="N106" s="3">
        <v>95</v>
      </c>
      <c r="O106" s="51">
        <v>2</v>
      </c>
      <c r="P106" s="3">
        <v>78</v>
      </c>
      <c r="Q106" s="51">
        <v>1</v>
      </c>
      <c r="R106" s="3">
        <v>97</v>
      </c>
      <c r="S106" s="51">
        <v>3</v>
      </c>
      <c r="T106" s="3">
        <v>88</v>
      </c>
      <c r="U106" s="51">
        <v>3</v>
      </c>
      <c r="V106" s="3">
        <v>86</v>
      </c>
      <c r="W106" s="51">
        <v>4</v>
      </c>
      <c r="X106" s="3">
        <v>79</v>
      </c>
      <c r="Y106" s="51">
        <v>3</v>
      </c>
      <c r="Z106" s="3">
        <v>91</v>
      </c>
      <c r="AA106" s="51">
        <v>4</v>
      </c>
      <c r="AB106" s="56">
        <v>85.4</v>
      </c>
      <c r="AC106" s="51">
        <v>1</v>
      </c>
      <c r="AD106" s="3">
        <v>86</v>
      </c>
      <c r="AE106" s="51">
        <v>1</v>
      </c>
      <c r="AF106" s="3">
        <v>76</v>
      </c>
      <c r="AG106" s="51">
        <v>5</v>
      </c>
      <c r="AH106" s="3">
        <v>82</v>
      </c>
      <c r="AI106" s="51">
        <v>3</v>
      </c>
      <c r="AJ106" s="3">
        <v>72</v>
      </c>
      <c r="AK106" s="51">
        <v>4</v>
      </c>
      <c r="AL106" s="3">
        <v>83</v>
      </c>
      <c r="AM106" s="51">
        <v>3</v>
      </c>
      <c r="AN106" s="3">
        <v>83</v>
      </c>
      <c r="AO106" s="51">
        <v>1</v>
      </c>
      <c r="AP106" s="3">
        <v>92</v>
      </c>
      <c r="AQ106" s="51">
        <v>2</v>
      </c>
      <c r="AR106" s="3">
        <v>88</v>
      </c>
      <c r="AS106" s="51">
        <v>3</v>
      </c>
      <c r="AT106" s="3">
        <v>86</v>
      </c>
      <c r="AU106" s="51">
        <v>2</v>
      </c>
      <c r="AV106" s="3">
        <v>0</v>
      </c>
      <c r="AW106" s="51">
        <v>0</v>
      </c>
      <c r="AX106" s="3">
        <v>79</v>
      </c>
      <c r="AY106" s="51">
        <v>2</v>
      </c>
      <c r="AZ106" s="3">
        <v>0</v>
      </c>
      <c r="BA106" s="51">
        <v>0</v>
      </c>
      <c r="BB106" s="3"/>
      <c r="BC106" s="3"/>
      <c r="BD106" s="3"/>
      <c r="BE106" s="3"/>
      <c r="BF106" s="3"/>
      <c r="BG106" s="3"/>
      <c r="BH106" s="3"/>
      <c r="BI106" s="3"/>
      <c r="BJ106" s="3"/>
      <c r="BK106" s="3" t="s">
        <v>407</v>
      </c>
      <c r="BL106" s="3">
        <v>90</v>
      </c>
      <c r="BM106" s="3">
        <v>2</v>
      </c>
      <c r="BN106" s="3" t="s">
        <v>437</v>
      </c>
      <c r="BO106" s="3">
        <v>85</v>
      </c>
      <c r="BP106" s="3">
        <v>2</v>
      </c>
      <c r="BQ106" s="3"/>
      <c r="BR106" s="3"/>
      <c r="BS106" s="3"/>
      <c r="BT106" s="3"/>
      <c r="BU106" s="3"/>
      <c r="BV106" s="3"/>
      <c r="BW106" s="3"/>
      <c r="BX106" s="3"/>
      <c r="BY106" s="3"/>
      <c r="BZ106" s="3"/>
      <c r="CA106" s="3"/>
      <c r="CB106" s="3"/>
    </row>
    <row r="107" spans="1:80">
      <c r="A107" s="3">
        <v>105</v>
      </c>
      <c r="B107" s="3" t="s">
        <v>152</v>
      </c>
      <c r="C107" s="3" t="s">
        <v>9</v>
      </c>
      <c r="D107" s="3">
        <v>2018111020</v>
      </c>
      <c r="E107" s="41">
        <f>F107/G107</f>
        <v>84.9</v>
      </c>
      <c r="F107" s="3">
        <f>H107*I107+J107*K107+L107*M107+N107*O107+P107*Q107+R107*S107+T107*U107+V107*W107+X107*Y107+Z107*AA107+AB107*AC107+AD107*AE107+AF107*AG107+AH107*AI107+AJ107*AK107+AL107*AM107+AN107*AO107+AP107*AQ107+AR107*AS107+AT107*AU107+AV107*AW107+AX107*AY107+AZ107*BA107+BC107*BD107+BF107*BG107+BI107*BJ107+BL107*BM107+BO107*BP107+BR107*BS107+BU107*BV107+BX107*BY107+CA107*CB107</f>
        <v>5094</v>
      </c>
      <c r="G107" s="3">
        <f>I107+K107+M107+O107+Q107+S107+U107+W107+Y107+AA107+AC107+AE107+AG107+AI107+AK107+AM107+AO107+AQ107+AS107+AU107+AW107+AY107+BA107+BD107+BG107+BJ107+BM107+BP107+BS107+BV107+BY107+CB107</f>
        <v>60</v>
      </c>
      <c r="H107" s="3">
        <v>83</v>
      </c>
      <c r="I107" s="51">
        <v>3</v>
      </c>
      <c r="J107" s="3">
        <v>77</v>
      </c>
      <c r="K107" s="51">
        <v>5</v>
      </c>
      <c r="L107" s="3">
        <v>83</v>
      </c>
      <c r="M107" s="51">
        <v>3</v>
      </c>
      <c r="N107" s="3">
        <v>92</v>
      </c>
      <c r="O107" s="51">
        <v>2</v>
      </c>
      <c r="P107" s="3">
        <v>86</v>
      </c>
      <c r="Q107" s="51">
        <v>1</v>
      </c>
      <c r="R107" s="3">
        <v>79</v>
      </c>
      <c r="S107" s="51">
        <v>3</v>
      </c>
      <c r="T107" s="3">
        <v>89</v>
      </c>
      <c r="U107" s="51">
        <v>3</v>
      </c>
      <c r="V107" s="3">
        <v>86</v>
      </c>
      <c r="W107" s="51">
        <v>4</v>
      </c>
      <c r="X107" s="3">
        <v>89</v>
      </c>
      <c r="Y107" s="51">
        <v>3</v>
      </c>
      <c r="Z107" s="3">
        <v>82</v>
      </c>
      <c r="AA107" s="51">
        <v>4</v>
      </c>
      <c r="AB107" s="56">
        <v>84</v>
      </c>
      <c r="AC107" s="51">
        <v>1</v>
      </c>
      <c r="AD107" s="3">
        <v>77</v>
      </c>
      <c r="AE107" s="51">
        <v>1</v>
      </c>
      <c r="AF107" s="3">
        <v>80</v>
      </c>
      <c r="AG107" s="51">
        <v>5</v>
      </c>
      <c r="AH107" s="3">
        <v>79</v>
      </c>
      <c r="AI107" s="51">
        <v>3</v>
      </c>
      <c r="AJ107" s="3">
        <v>92</v>
      </c>
      <c r="AK107" s="51">
        <v>4</v>
      </c>
      <c r="AL107" s="3">
        <v>91</v>
      </c>
      <c r="AM107" s="51">
        <v>3</v>
      </c>
      <c r="AN107" s="3">
        <v>87</v>
      </c>
      <c r="AO107" s="51">
        <v>1</v>
      </c>
      <c r="AP107" s="3">
        <v>93</v>
      </c>
      <c r="AQ107" s="51">
        <v>2</v>
      </c>
      <c r="AR107" s="3">
        <v>86</v>
      </c>
      <c r="AS107" s="51">
        <v>3</v>
      </c>
      <c r="AT107" s="3">
        <v>81</v>
      </c>
      <c r="AU107" s="51">
        <v>2</v>
      </c>
      <c r="AV107" s="3">
        <v>0</v>
      </c>
      <c r="AW107" s="51">
        <v>0</v>
      </c>
      <c r="AX107" s="3">
        <v>0</v>
      </c>
      <c r="AY107" s="51">
        <v>0</v>
      </c>
      <c r="AZ107" s="3">
        <v>0</v>
      </c>
      <c r="BA107" s="51">
        <v>0</v>
      </c>
      <c r="BB107" s="3"/>
      <c r="BC107" s="3"/>
      <c r="BD107" s="51"/>
      <c r="BE107" s="3"/>
      <c r="BF107" s="3"/>
      <c r="BG107" s="51"/>
      <c r="BH107" s="3"/>
      <c r="BI107" s="3"/>
      <c r="BJ107" s="51"/>
      <c r="BK107" s="3" t="s">
        <v>420</v>
      </c>
      <c r="BL107" s="3">
        <v>100</v>
      </c>
      <c r="BM107" s="3">
        <v>2</v>
      </c>
      <c r="BN107" s="3" t="s">
        <v>461</v>
      </c>
      <c r="BO107" s="3">
        <v>83</v>
      </c>
      <c r="BP107" s="3">
        <v>2</v>
      </c>
      <c r="BQ107" s="3"/>
      <c r="BR107" s="3"/>
      <c r="BS107" s="3"/>
      <c r="BT107" s="3"/>
      <c r="BU107" s="3"/>
      <c r="BV107" s="3"/>
      <c r="BW107" s="3"/>
      <c r="BX107" s="3"/>
      <c r="BY107" s="3"/>
      <c r="BZ107" s="3"/>
      <c r="CA107" s="3"/>
      <c r="CB107" s="3"/>
    </row>
    <row r="108" spans="1:80">
      <c r="A108" s="3">
        <v>106</v>
      </c>
      <c r="B108" s="3" t="s">
        <v>267</v>
      </c>
      <c r="C108" s="3" t="s">
        <v>68</v>
      </c>
      <c r="D108" s="3">
        <v>2018111218</v>
      </c>
      <c r="E108" s="41">
        <f>F108/G108</f>
        <v>84.875</v>
      </c>
      <c r="F108" s="3">
        <f>H108*I108+J108*K108+L108*M108+N108*O108+P108*Q108+R108*S108+T108*U108+V108*W108+X108*Y108+Z108*AA108+AB108*AC108+AD108*AE108+AF108*AG108+AH108*AI108+AJ108*AK108+AL108*AM108+AN108*AO108+AP108*AQ108+AR108*AS108+AT108*AU108+AV108*AW108+AX108*AY108+AZ108*BA108+BC108*BD108+BF108*BG108+BI108*BJ108+BL108*BM108+BO108*BP108+BR108*BS108+BU108*BV108+BX108*BY108+CA108*CB108</f>
        <v>5092.5</v>
      </c>
      <c r="G108" s="3">
        <f>I108+K108+M108+O108+Q108+S108+U108+W108+Y108+AA108+AC108+AE108+AG108+AI108+AK108+AM108+AO108+AQ108+AS108+AU108+AW108+AY108+BA108+BD108+BG108+BJ108+BM108+BP108+BS108+BV108+BY108+CB108</f>
        <v>60</v>
      </c>
      <c r="H108" s="4">
        <v>83</v>
      </c>
      <c r="I108" s="49">
        <v>3</v>
      </c>
      <c r="J108" s="4">
        <v>82</v>
      </c>
      <c r="K108" s="49">
        <v>5</v>
      </c>
      <c r="L108" s="4">
        <v>92</v>
      </c>
      <c r="M108" s="49">
        <v>3</v>
      </c>
      <c r="N108" s="4">
        <v>87</v>
      </c>
      <c r="O108" s="49">
        <v>2</v>
      </c>
      <c r="P108" s="4">
        <v>85</v>
      </c>
      <c r="Q108" s="49">
        <v>1</v>
      </c>
      <c r="R108" s="4">
        <v>90</v>
      </c>
      <c r="S108" s="49">
        <v>3</v>
      </c>
      <c r="T108" s="4">
        <v>87</v>
      </c>
      <c r="U108" s="49">
        <v>3</v>
      </c>
      <c r="V108" s="4">
        <v>87</v>
      </c>
      <c r="W108" s="49">
        <v>4</v>
      </c>
      <c r="X108" s="4">
        <v>75</v>
      </c>
      <c r="Y108" s="49">
        <v>3</v>
      </c>
      <c r="Z108" s="4">
        <v>84</v>
      </c>
      <c r="AA108" s="49">
        <v>4</v>
      </c>
      <c r="AB108" s="57">
        <v>81.5</v>
      </c>
      <c r="AC108" s="49">
        <v>1</v>
      </c>
      <c r="AD108" s="4">
        <v>86</v>
      </c>
      <c r="AE108" s="49">
        <v>1</v>
      </c>
      <c r="AF108" s="4">
        <v>83</v>
      </c>
      <c r="AG108" s="49">
        <v>5</v>
      </c>
      <c r="AH108" s="4">
        <v>88</v>
      </c>
      <c r="AI108" s="49">
        <v>3</v>
      </c>
      <c r="AJ108" s="4">
        <v>78</v>
      </c>
      <c r="AK108" s="49">
        <v>4</v>
      </c>
      <c r="AL108" s="4">
        <v>87</v>
      </c>
      <c r="AM108" s="49">
        <v>3</v>
      </c>
      <c r="AN108" s="4">
        <v>86</v>
      </c>
      <c r="AO108" s="49">
        <v>1</v>
      </c>
      <c r="AP108" s="4">
        <v>91</v>
      </c>
      <c r="AQ108" s="49">
        <v>2</v>
      </c>
      <c r="AR108" s="4">
        <v>87</v>
      </c>
      <c r="AS108" s="49">
        <v>3</v>
      </c>
      <c r="AT108" s="4">
        <v>86</v>
      </c>
      <c r="AU108" s="49">
        <v>2</v>
      </c>
      <c r="AV108" s="4">
        <v>0</v>
      </c>
      <c r="AW108" s="49">
        <v>0</v>
      </c>
      <c r="AX108" s="4">
        <v>75</v>
      </c>
      <c r="AY108" s="49">
        <v>2</v>
      </c>
      <c r="AZ108" s="4">
        <v>0</v>
      </c>
      <c r="BA108" s="49">
        <v>0</v>
      </c>
      <c r="BB108" s="4"/>
      <c r="BC108" s="4"/>
      <c r="BD108" s="49"/>
      <c r="BE108" s="4"/>
      <c r="BF108" s="4"/>
      <c r="BG108" s="49"/>
      <c r="BH108" s="4"/>
      <c r="BI108" s="4"/>
      <c r="BJ108" s="49"/>
      <c r="BK108" s="4" t="s">
        <v>411</v>
      </c>
      <c r="BL108" s="4">
        <v>94</v>
      </c>
      <c r="BM108" s="4">
        <v>2</v>
      </c>
      <c r="BN108" s="4"/>
      <c r="BO108" s="4"/>
      <c r="BP108" s="4"/>
      <c r="BQ108" s="4"/>
      <c r="BR108" s="4"/>
      <c r="BS108" s="4"/>
      <c r="BT108" s="4"/>
      <c r="BU108" s="4"/>
      <c r="BV108" s="4"/>
      <c r="BW108" s="4"/>
      <c r="BX108" s="4"/>
      <c r="BY108" s="4"/>
      <c r="BZ108" s="4"/>
      <c r="CA108" s="4"/>
      <c r="CB108" s="4"/>
    </row>
    <row r="109" spans="1:80">
      <c r="A109" s="3">
        <v>107</v>
      </c>
      <c r="B109" s="10" t="s">
        <v>157</v>
      </c>
      <c r="C109" s="3" t="s">
        <v>75</v>
      </c>
      <c r="D109" s="10">
        <v>2018110877</v>
      </c>
      <c r="E109" s="45">
        <f>F109/G109</f>
        <v>84.863076923076932</v>
      </c>
      <c r="F109" s="10">
        <f>H109*I109+J109*K109+L109*M109+N109*O109+P109*Q109+R109*S109+T109*U109+V109*W109+X109*Y109+Z109*AA109+AB109*AC109+AD109*AE109+AF109*AG109+AH109*AI109+AJ109*AK109+AL109*AM109+AN109*AO109+AP109*AQ109+AR109*AS109+AT109*AU109+AV109*AW109+AX109*AY109+AZ109*BA109+BC109*BD109+BF109*BG109+BI109*BJ109+BL109*BM109+BO109*BP109+BR109*BS109+BU109*BV109+BX109*BY109+CA109*CB109</f>
        <v>5516.1</v>
      </c>
      <c r="G109" s="10">
        <f>I109+K109+M109+O109+Q109+S109+U109+W109+Y109+AA109+AC109+AE109+AG109+AI109+AK109+AM109+AO109+AQ109+AS109+AU109+AW109+AY109+BA109+BD109+BG109+BJ109+BM109+BP109+BS109+BV109+BY109+CB109</f>
        <v>65</v>
      </c>
      <c r="H109" s="80">
        <v>87</v>
      </c>
      <c r="I109" s="83">
        <v>3</v>
      </c>
      <c r="J109" s="80">
        <v>88</v>
      </c>
      <c r="K109" s="83">
        <v>5</v>
      </c>
      <c r="L109" s="80">
        <v>83</v>
      </c>
      <c r="M109" s="83">
        <v>3</v>
      </c>
      <c r="N109" s="80">
        <v>94</v>
      </c>
      <c r="O109" s="83">
        <v>2</v>
      </c>
      <c r="P109" s="80">
        <v>91</v>
      </c>
      <c r="Q109" s="83">
        <v>1</v>
      </c>
      <c r="R109" s="80">
        <v>82</v>
      </c>
      <c r="S109" s="83">
        <v>3</v>
      </c>
      <c r="T109" s="80">
        <v>91</v>
      </c>
      <c r="U109" s="83">
        <v>3</v>
      </c>
      <c r="V109" s="80">
        <v>88</v>
      </c>
      <c r="W109" s="83">
        <v>4</v>
      </c>
      <c r="X109" s="80">
        <v>79</v>
      </c>
      <c r="Y109" s="83">
        <v>3</v>
      </c>
      <c r="Z109" s="80">
        <v>76</v>
      </c>
      <c r="AA109" s="83">
        <v>4</v>
      </c>
      <c r="AB109" s="58">
        <v>80.099999999999994</v>
      </c>
      <c r="AC109" s="83">
        <v>1</v>
      </c>
      <c r="AD109" s="80">
        <v>89</v>
      </c>
      <c r="AE109" s="83">
        <v>1</v>
      </c>
      <c r="AF109" s="80">
        <v>93</v>
      </c>
      <c r="AG109" s="83">
        <v>5</v>
      </c>
      <c r="AH109" s="80">
        <v>64</v>
      </c>
      <c r="AI109" s="83">
        <v>3</v>
      </c>
      <c r="AJ109" s="80">
        <v>79</v>
      </c>
      <c r="AK109" s="83">
        <v>4</v>
      </c>
      <c r="AL109" s="80">
        <v>87</v>
      </c>
      <c r="AM109" s="83">
        <v>3</v>
      </c>
      <c r="AN109" s="80">
        <v>91</v>
      </c>
      <c r="AO109" s="83">
        <v>1</v>
      </c>
      <c r="AP109" s="80">
        <v>90</v>
      </c>
      <c r="AQ109" s="83">
        <v>2</v>
      </c>
      <c r="AR109" s="80">
        <v>89</v>
      </c>
      <c r="AS109" s="83">
        <v>3</v>
      </c>
      <c r="AT109" s="80">
        <v>84</v>
      </c>
      <c r="AU109" s="83">
        <v>2</v>
      </c>
      <c r="AV109" s="80">
        <v>90</v>
      </c>
      <c r="AW109" s="83">
        <v>3</v>
      </c>
      <c r="AX109" s="80"/>
      <c r="AY109" s="83"/>
      <c r="AZ109" s="80"/>
      <c r="BA109" s="49"/>
      <c r="BB109" s="11"/>
      <c r="BC109" s="11"/>
      <c r="BD109" s="49"/>
      <c r="BE109" s="11"/>
      <c r="BF109" s="11"/>
      <c r="BG109" s="49"/>
      <c r="BH109" s="11"/>
      <c r="BI109" s="11"/>
      <c r="BJ109" s="49"/>
      <c r="BK109" s="11" t="s">
        <v>388</v>
      </c>
      <c r="BL109" s="92">
        <v>92</v>
      </c>
      <c r="BM109" s="92">
        <v>2</v>
      </c>
      <c r="BN109" s="11" t="s">
        <v>468</v>
      </c>
      <c r="BO109" s="92">
        <v>94</v>
      </c>
      <c r="BP109" s="92">
        <v>2</v>
      </c>
      <c r="BQ109" s="11" t="s">
        <v>460</v>
      </c>
      <c r="BR109" s="92">
        <v>62</v>
      </c>
      <c r="BS109" s="92">
        <v>2</v>
      </c>
      <c r="BT109" s="11"/>
      <c r="BU109" s="11"/>
      <c r="BV109" s="11"/>
      <c r="BW109" s="11"/>
      <c r="BX109" s="11"/>
      <c r="BY109" s="11"/>
      <c r="BZ109" s="11"/>
      <c r="CA109" s="11"/>
      <c r="CB109" s="11"/>
    </row>
    <row r="110" spans="1:80">
      <c r="A110" s="3">
        <v>108</v>
      </c>
      <c r="B110" s="3" t="s">
        <v>162</v>
      </c>
      <c r="C110" s="3" t="s">
        <v>48</v>
      </c>
      <c r="D110" s="3">
        <v>2018111019</v>
      </c>
      <c r="E110" s="41">
        <f>F110/G110</f>
        <v>84.82741935483871</v>
      </c>
      <c r="F110" s="3">
        <f>H110*I110+J110*K110+L110*M110+N110*O110+P110*Q110+R110*S110+T110*U110+V110*W110+X110*Y110+Z110*AA110+AB110*AC110+AD110*AE110+AF110*AG110+AH110*AI110+AJ110*AK110+AL110*AM110+AN110*AO110+AP110*AQ110+AR110*AS110+AT110*AU110+AV110*AW110+AX110*AY110+AZ110*BA110+BC110*BD110+BF110*BG110+BI110*BJ110+BL110*BM110+BO110*BP110+BR110*BS110+BU110*BV110+BX110*BY110+CA110*CB110</f>
        <v>5259.3</v>
      </c>
      <c r="G110" s="3">
        <f>I110+K110+M110+O110+Q110+S110+U110+W110+Y110+AA110+AC110+AE110+AG110+AI110+AK110+AM110+AO110+AQ110+AS110+AU110+AW110+AY110+BA110+BD110+BG110+BJ110+BM110+BP110+BS110+BV110+BY110+CB110</f>
        <v>62</v>
      </c>
      <c r="H110" s="3">
        <v>84</v>
      </c>
      <c r="I110" s="51">
        <v>3</v>
      </c>
      <c r="J110" s="3">
        <v>80</v>
      </c>
      <c r="K110" s="51">
        <v>5</v>
      </c>
      <c r="L110" s="3">
        <v>81</v>
      </c>
      <c r="M110" s="51">
        <v>3</v>
      </c>
      <c r="N110" s="3">
        <v>98</v>
      </c>
      <c r="O110" s="51">
        <v>2</v>
      </c>
      <c r="P110" s="3">
        <v>92</v>
      </c>
      <c r="Q110" s="51">
        <v>1</v>
      </c>
      <c r="R110" s="3">
        <v>77</v>
      </c>
      <c r="S110" s="51">
        <v>3</v>
      </c>
      <c r="T110" s="3">
        <v>97</v>
      </c>
      <c r="U110" s="51">
        <v>3</v>
      </c>
      <c r="V110" s="3">
        <v>86</v>
      </c>
      <c r="W110" s="51">
        <v>4</v>
      </c>
      <c r="X110" s="3">
        <v>88</v>
      </c>
      <c r="Y110" s="51">
        <v>3</v>
      </c>
      <c r="Z110" s="3">
        <v>87</v>
      </c>
      <c r="AA110" s="51">
        <v>4</v>
      </c>
      <c r="AB110" s="56">
        <v>86.3</v>
      </c>
      <c r="AC110" s="51">
        <v>1</v>
      </c>
      <c r="AD110" s="3">
        <v>76</v>
      </c>
      <c r="AE110" s="51">
        <v>1</v>
      </c>
      <c r="AF110" s="3">
        <v>86</v>
      </c>
      <c r="AG110" s="51">
        <v>5</v>
      </c>
      <c r="AH110" s="3">
        <v>73</v>
      </c>
      <c r="AI110" s="51">
        <v>3</v>
      </c>
      <c r="AJ110" s="3">
        <v>78</v>
      </c>
      <c r="AK110" s="51">
        <v>4</v>
      </c>
      <c r="AL110" s="3">
        <v>80</v>
      </c>
      <c r="AM110" s="51">
        <v>3</v>
      </c>
      <c r="AN110" s="3">
        <v>89</v>
      </c>
      <c r="AO110" s="51">
        <v>1</v>
      </c>
      <c r="AP110" s="3">
        <v>91</v>
      </c>
      <c r="AQ110" s="51">
        <v>2</v>
      </c>
      <c r="AR110" s="3">
        <v>88</v>
      </c>
      <c r="AS110" s="51">
        <v>3</v>
      </c>
      <c r="AT110" s="3">
        <v>79</v>
      </c>
      <c r="AU110" s="51">
        <v>2</v>
      </c>
      <c r="AV110" s="3">
        <v>0</v>
      </c>
      <c r="AW110" s="51">
        <v>0</v>
      </c>
      <c r="AX110" s="3">
        <v>0</v>
      </c>
      <c r="AY110" s="51">
        <v>0</v>
      </c>
      <c r="AZ110" s="3">
        <v>0</v>
      </c>
      <c r="BA110" s="51">
        <v>0</v>
      </c>
      <c r="BB110" s="3"/>
      <c r="BC110" s="3"/>
      <c r="BD110" s="51"/>
      <c r="BE110" s="3"/>
      <c r="BF110" s="3"/>
      <c r="BG110" s="51"/>
      <c r="BH110" s="3"/>
      <c r="BI110" s="3"/>
      <c r="BJ110" s="51"/>
      <c r="BK110" s="3" t="s">
        <v>415</v>
      </c>
      <c r="BL110" s="3">
        <v>91</v>
      </c>
      <c r="BM110" s="3">
        <v>2</v>
      </c>
      <c r="BN110" s="3" t="s">
        <v>392</v>
      </c>
      <c r="BO110" s="3">
        <v>93</v>
      </c>
      <c r="BP110" s="3">
        <v>2</v>
      </c>
      <c r="BQ110" s="3" t="s">
        <v>398</v>
      </c>
      <c r="BR110" s="3">
        <v>87</v>
      </c>
      <c r="BS110" s="3">
        <v>2</v>
      </c>
      <c r="BT110" s="3"/>
      <c r="BU110" s="3"/>
      <c r="BV110" s="3"/>
      <c r="BW110" s="3"/>
      <c r="BX110" s="3"/>
      <c r="BY110" s="3"/>
      <c r="BZ110" s="3"/>
      <c r="CA110" s="3"/>
      <c r="CB110" s="3"/>
    </row>
    <row r="111" spans="1:80">
      <c r="A111" s="3">
        <v>109</v>
      </c>
      <c r="B111" s="42" t="s">
        <v>142</v>
      </c>
      <c r="C111" s="3" t="s">
        <v>17</v>
      </c>
      <c r="D111" s="3">
        <v>2018111011</v>
      </c>
      <c r="E111" s="41">
        <f>F111/G111</f>
        <v>84.817741935483866</v>
      </c>
      <c r="F111" s="3">
        <f>H111*I111+J111*K111+L111*M111+N111*O111+P111*Q111+R111*S111+T111*U111+V111*W111+X111*Y111+Z111*AA111+AB111*AC111+AD111*AE111+AF111*AG111+AH111*AI111+AJ111*AK111+AL111*AM111+AN111*AO111+AP111*AQ111+AR111*AS111+AT111*AU111+AV111*AW111+AX111*AY111+AZ111*BA111+BC111*BD111+BF111*BG111+BI111*BJ111+BL111*BM111+BO111*BP111+BR111*BS111+BU111*BV111+BX111*BY111+CA111*CB111</f>
        <v>5258.7</v>
      </c>
      <c r="G111" s="3">
        <f>I111+K111+M111+O111+Q111+S111+U111+W111+Y111+AA111+AC111+AE111+AG111+AI111+AK111+AM111+AO111+AQ111+AS111+AU111+AW111+AY111+BA111+BD111+BG111+BJ111+BM111+BP111+BS111+BV111+BY111+CB111</f>
        <v>62</v>
      </c>
      <c r="H111" s="42">
        <v>86</v>
      </c>
      <c r="I111" s="49">
        <v>3</v>
      </c>
      <c r="J111" s="42">
        <v>85</v>
      </c>
      <c r="K111" s="49">
        <v>5</v>
      </c>
      <c r="L111" s="42">
        <v>93</v>
      </c>
      <c r="M111" s="49">
        <v>3</v>
      </c>
      <c r="N111" s="42">
        <v>91</v>
      </c>
      <c r="O111" s="49">
        <v>2</v>
      </c>
      <c r="P111" s="42">
        <v>92</v>
      </c>
      <c r="Q111" s="49">
        <v>1</v>
      </c>
      <c r="R111" s="42">
        <v>84</v>
      </c>
      <c r="S111" s="49">
        <v>3</v>
      </c>
      <c r="T111" s="42">
        <v>84</v>
      </c>
      <c r="U111" s="49">
        <v>3</v>
      </c>
      <c r="V111" s="53">
        <v>87</v>
      </c>
      <c r="W111" s="49">
        <v>4</v>
      </c>
      <c r="X111" s="42">
        <v>84</v>
      </c>
      <c r="Y111" s="49">
        <v>3</v>
      </c>
      <c r="Z111" s="42">
        <v>85</v>
      </c>
      <c r="AA111" s="49">
        <v>4</v>
      </c>
      <c r="AB111" s="59">
        <v>75.7</v>
      </c>
      <c r="AC111" s="49">
        <v>1</v>
      </c>
      <c r="AD111" s="42">
        <v>74</v>
      </c>
      <c r="AE111" s="49">
        <v>1</v>
      </c>
      <c r="AF111" s="42">
        <v>80</v>
      </c>
      <c r="AG111" s="49">
        <v>5</v>
      </c>
      <c r="AH111" s="42">
        <v>76</v>
      </c>
      <c r="AI111" s="49">
        <v>3</v>
      </c>
      <c r="AJ111" s="42">
        <v>90</v>
      </c>
      <c r="AK111" s="49">
        <v>4</v>
      </c>
      <c r="AL111" s="42">
        <v>81</v>
      </c>
      <c r="AM111" s="49">
        <v>3</v>
      </c>
      <c r="AN111" s="42">
        <v>90</v>
      </c>
      <c r="AO111" s="49">
        <v>1</v>
      </c>
      <c r="AP111" s="42">
        <v>86</v>
      </c>
      <c r="AQ111" s="49">
        <v>2</v>
      </c>
      <c r="AR111" s="42">
        <v>88</v>
      </c>
      <c r="AS111" s="49">
        <v>3</v>
      </c>
      <c r="AT111" s="53">
        <v>89</v>
      </c>
      <c r="AU111" s="49">
        <v>2</v>
      </c>
      <c r="AV111" s="3"/>
      <c r="AW111" s="49"/>
      <c r="AX111" s="3">
        <v>81</v>
      </c>
      <c r="AY111" s="49">
        <v>2</v>
      </c>
      <c r="AZ111" s="3"/>
      <c r="BA111" s="49"/>
      <c r="BB111" s="3"/>
      <c r="BC111" s="3"/>
      <c r="BD111" s="49"/>
      <c r="BE111" s="3"/>
      <c r="BF111" s="3"/>
      <c r="BG111" s="49"/>
      <c r="BH111" s="3"/>
      <c r="BI111" s="3"/>
      <c r="BJ111" s="49"/>
      <c r="BK111" s="3" t="s">
        <v>409</v>
      </c>
      <c r="BL111" s="3">
        <v>82</v>
      </c>
      <c r="BM111" s="49">
        <v>2</v>
      </c>
      <c r="BN111" s="3" t="s">
        <v>482</v>
      </c>
      <c r="BO111" s="3">
        <v>84</v>
      </c>
      <c r="BP111" s="49">
        <v>2</v>
      </c>
      <c r="BQ111" s="3"/>
      <c r="BR111" s="3"/>
      <c r="BS111" s="49"/>
      <c r="BT111" s="118"/>
      <c r="BU111" s="118"/>
      <c r="BV111" s="118"/>
      <c r="BW111" s="94"/>
      <c r="BX111" s="94"/>
      <c r="BY111" s="94"/>
      <c r="BZ111" s="94"/>
      <c r="CA111" s="94"/>
      <c r="CB111" s="94"/>
    </row>
    <row r="112" spans="1:80">
      <c r="A112" s="3">
        <v>110</v>
      </c>
      <c r="B112" s="3" t="s">
        <v>135</v>
      </c>
      <c r="C112" s="3" t="s">
        <v>83</v>
      </c>
      <c r="D112" s="3">
        <v>2018110943</v>
      </c>
      <c r="E112" s="41">
        <f>F112/G112</f>
        <v>84.809375000000003</v>
      </c>
      <c r="F112" s="3">
        <f>H112*I112+J112*K112+L112*M112+N112*O112+P112*Q112+R112*S112+T112*U112+V112*W112+X112*Y112+Z112*AA112+AB112*AC112+AD112*AE112+AF112*AG112+AH112*AI112+AJ112*AK112+AL112*AM112+AN112*AO112+AP112*AQ112+AR112*AS112+AT112*AU112+AV112*AW112+AX112*AY112+AZ112*BA112+BC112*BD112+BF112*BG112+BI112*BJ112+BL112*BM112+BO112*BP112+BR112*BS112+BU112*BV112+BX112*BY112+CA112*CB112</f>
        <v>5427.8</v>
      </c>
      <c r="G112" s="3">
        <f>I112+K112+M112+O112+Q112+S112+U112+W112+Y112+AA112+AC112+AE112+AG112+AI112+AK112+AM112+AO112+AQ112+AS112+AU112+AW112+AY112+BA112+BD112+BG112+BJ112+BM112+BP112+BS112+BV112+BY112+CB112</f>
        <v>64</v>
      </c>
      <c r="H112" s="3">
        <v>82</v>
      </c>
      <c r="I112" s="51">
        <v>3</v>
      </c>
      <c r="J112" s="3">
        <v>93</v>
      </c>
      <c r="K112" s="51">
        <v>5</v>
      </c>
      <c r="L112" s="3">
        <v>92</v>
      </c>
      <c r="M112" s="51">
        <v>3</v>
      </c>
      <c r="N112" s="3">
        <v>93</v>
      </c>
      <c r="O112" s="51">
        <v>2</v>
      </c>
      <c r="P112" s="3">
        <v>86</v>
      </c>
      <c r="Q112" s="51">
        <v>1</v>
      </c>
      <c r="R112" s="3">
        <v>86</v>
      </c>
      <c r="S112" s="51">
        <v>3</v>
      </c>
      <c r="T112" s="3">
        <v>84</v>
      </c>
      <c r="U112" s="51">
        <v>3</v>
      </c>
      <c r="V112" s="3">
        <v>81</v>
      </c>
      <c r="W112" s="51">
        <v>4</v>
      </c>
      <c r="X112" s="3">
        <v>89</v>
      </c>
      <c r="Y112" s="51">
        <v>3</v>
      </c>
      <c r="Z112" s="3">
        <v>84</v>
      </c>
      <c r="AA112" s="51">
        <v>4</v>
      </c>
      <c r="AB112" s="56">
        <v>73.8</v>
      </c>
      <c r="AC112" s="51">
        <v>1</v>
      </c>
      <c r="AD112" s="3">
        <v>85</v>
      </c>
      <c r="AE112" s="51">
        <v>1</v>
      </c>
      <c r="AF112" s="3">
        <v>88</v>
      </c>
      <c r="AG112" s="51">
        <v>5</v>
      </c>
      <c r="AH112" s="3">
        <v>81</v>
      </c>
      <c r="AI112" s="51">
        <v>3</v>
      </c>
      <c r="AJ112" s="3">
        <v>70</v>
      </c>
      <c r="AK112" s="51">
        <v>4</v>
      </c>
      <c r="AL112" s="3">
        <v>83</v>
      </c>
      <c r="AM112" s="51">
        <v>3</v>
      </c>
      <c r="AN112" s="3">
        <v>93</v>
      </c>
      <c r="AO112" s="51">
        <v>1</v>
      </c>
      <c r="AP112" s="3">
        <v>86</v>
      </c>
      <c r="AQ112" s="51">
        <v>2</v>
      </c>
      <c r="AR112" s="3">
        <v>88</v>
      </c>
      <c r="AS112" s="51">
        <v>3</v>
      </c>
      <c r="AT112" s="3">
        <v>80</v>
      </c>
      <c r="AU112" s="51">
        <v>2</v>
      </c>
      <c r="AV112" s="3"/>
      <c r="AW112" s="51"/>
      <c r="AX112" s="3">
        <v>73</v>
      </c>
      <c r="AY112" s="51">
        <v>2</v>
      </c>
      <c r="AZ112" s="3"/>
      <c r="BA112" s="51"/>
      <c r="BB112" s="3"/>
      <c r="BC112" s="3"/>
      <c r="BD112" s="51"/>
      <c r="BE112" s="3"/>
      <c r="BF112" s="3"/>
      <c r="BG112" s="51"/>
      <c r="BH112" s="3"/>
      <c r="BI112" s="3"/>
      <c r="BJ112" s="51"/>
      <c r="BK112" s="3" t="s">
        <v>483</v>
      </c>
      <c r="BL112" s="3">
        <v>85</v>
      </c>
      <c r="BM112" s="3">
        <v>2</v>
      </c>
      <c r="BN112" s="3" t="s">
        <v>484</v>
      </c>
      <c r="BO112" s="3">
        <v>80</v>
      </c>
      <c r="BP112" s="3">
        <v>2</v>
      </c>
      <c r="BQ112" s="3" t="s">
        <v>388</v>
      </c>
      <c r="BR112" s="3">
        <v>98</v>
      </c>
      <c r="BS112" s="3">
        <v>2</v>
      </c>
      <c r="BT112" s="3"/>
      <c r="BU112" s="3"/>
      <c r="BV112" s="3"/>
      <c r="BW112" s="3"/>
      <c r="BX112" s="3"/>
      <c r="BY112" s="3"/>
      <c r="BZ112" s="3"/>
      <c r="CA112" s="3"/>
      <c r="CB112" s="3"/>
    </row>
    <row r="113" spans="1:80">
      <c r="A113" s="3">
        <v>111</v>
      </c>
      <c r="B113" s="3" t="s">
        <v>120</v>
      </c>
      <c r="C113" s="3" t="s">
        <v>40</v>
      </c>
      <c r="D113" s="3">
        <v>2018110694</v>
      </c>
      <c r="E113" s="41">
        <f>F113/G113</f>
        <v>84.763076923076923</v>
      </c>
      <c r="F113" s="3">
        <f>H113*I113+J113*K113+L113*M113+N113*O113+P113*Q113+R113*S113+T113*U113+V113*W113+X113*Y113+Z113*AA113+AB113*AC113+AD113*AE113+AF113*AG113+AH113*AI113+AJ113*AK113+AL113*AM113+AN113*AO113+AP113*AQ113+AR113*AS113+AT113*AU113+AV113*AW113+AX113*AY113+AZ113*BA113+BC113*BD113+BF113*BG113+BI113*BJ113+BL113*BM113+BO113*BP113+BR113*BS113+BU113*BV113+BX113*BY113+CA113*CB113</f>
        <v>5509.6</v>
      </c>
      <c r="G113" s="3">
        <f>I113+K113+M113+O113+Q113+S113+U113+W113+Y113+AA113+AC113+AE113+AG113+AI113+AK113+AM113+AO113+AQ113+AS113+AU113+AW113+AY113+BA113+BD113+BG113+BJ113+BM113+BP113+BS113+BV113+BY113+CB113</f>
        <v>65</v>
      </c>
      <c r="H113" s="4">
        <v>87</v>
      </c>
      <c r="I113" s="49">
        <v>3</v>
      </c>
      <c r="J113" s="4">
        <v>90</v>
      </c>
      <c r="K113" s="49">
        <v>5</v>
      </c>
      <c r="L113" s="4">
        <v>86</v>
      </c>
      <c r="M113" s="49">
        <v>3</v>
      </c>
      <c r="N113" s="4">
        <v>91</v>
      </c>
      <c r="O113" s="49">
        <v>2</v>
      </c>
      <c r="P113" s="4">
        <v>78</v>
      </c>
      <c r="Q113" s="49">
        <v>1</v>
      </c>
      <c r="R113" s="4">
        <v>72</v>
      </c>
      <c r="S113" s="49">
        <v>3</v>
      </c>
      <c r="T113" s="4">
        <v>96</v>
      </c>
      <c r="U113" s="49">
        <v>3</v>
      </c>
      <c r="V113" s="4">
        <v>87</v>
      </c>
      <c r="W113" s="49">
        <v>4</v>
      </c>
      <c r="X113" s="4">
        <v>80</v>
      </c>
      <c r="Y113" s="49">
        <v>3</v>
      </c>
      <c r="Z113" s="4">
        <v>92</v>
      </c>
      <c r="AA113" s="49">
        <v>4</v>
      </c>
      <c r="AB113" s="57">
        <v>80.599999999999994</v>
      </c>
      <c r="AC113" s="49">
        <v>1</v>
      </c>
      <c r="AD113" s="4">
        <v>86</v>
      </c>
      <c r="AE113" s="49">
        <v>1</v>
      </c>
      <c r="AF113" s="4">
        <v>86</v>
      </c>
      <c r="AG113" s="49">
        <v>5</v>
      </c>
      <c r="AH113" s="4">
        <v>90</v>
      </c>
      <c r="AI113" s="49">
        <v>3</v>
      </c>
      <c r="AJ113" s="4">
        <v>77</v>
      </c>
      <c r="AK113" s="49">
        <v>4</v>
      </c>
      <c r="AL113" s="4">
        <v>76</v>
      </c>
      <c r="AM113" s="49">
        <v>3</v>
      </c>
      <c r="AN113" s="4">
        <v>79</v>
      </c>
      <c r="AO113" s="49">
        <v>1</v>
      </c>
      <c r="AP113" s="4">
        <v>87</v>
      </c>
      <c r="AQ113" s="49">
        <v>2</v>
      </c>
      <c r="AR113" s="4">
        <v>72</v>
      </c>
      <c r="AS113" s="49">
        <v>3</v>
      </c>
      <c r="AT113" s="4">
        <v>86</v>
      </c>
      <c r="AU113" s="49">
        <v>2</v>
      </c>
      <c r="AV113" s="4">
        <v>85</v>
      </c>
      <c r="AW113" s="49">
        <v>3</v>
      </c>
      <c r="AX113" s="4">
        <v>0</v>
      </c>
      <c r="AY113" s="49">
        <v>0</v>
      </c>
      <c r="AZ113" s="4">
        <v>0</v>
      </c>
      <c r="BA113" s="49">
        <v>0</v>
      </c>
      <c r="BB113" s="4"/>
      <c r="BC113" s="4">
        <v>0</v>
      </c>
      <c r="BD113" s="49">
        <v>0</v>
      </c>
      <c r="BE113" s="4"/>
      <c r="BF113" s="4">
        <v>0</v>
      </c>
      <c r="BG113" s="49">
        <v>0</v>
      </c>
      <c r="BH113" s="4"/>
      <c r="BI113" s="4">
        <v>0</v>
      </c>
      <c r="BJ113" s="49">
        <v>0</v>
      </c>
      <c r="BK113" s="4" t="s">
        <v>438</v>
      </c>
      <c r="BL113" s="4">
        <v>81</v>
      </c>
      <c r="BM113" s="4">
        <v>2</v>
      </c>
      <c r="BN113" s="4" t="s">
        <v>420</v>
      </c>
      <c r="BO113" s="4">
        <v>100</v>
      </c>
      <c r="BP113" s="4">
        <v>2</v>
      </c>
      <c r="BQ113" s="4" t="s">
        <v>416</v>
      </c>
      <c r="BR113" s="4">
        <v>80</v>
      </c>
      <c r="BS113" s="4">
        <v>2</v>
      </c>
      <c r="BT113" s="4"/>
      <c r="BU113" s="4">
        <v>0</v>
      </c>
      <c r="BV113" s="4">
        <v>0</v>
      </c>
      <c r="BW113" s="4"/>
      <c r="BX113" s="4">
        <v>0</v>
      </c>
      <c r="BY113" s="4">
        <v>0</v>
      </c>
      <c r="BZ113" s="4"/>
      <c r="CA113" s="4">
        <v>0</v>
      </c>
      <c r="CB113" s="4">
        <v>0</v>
      </c>
    </row>
    <row r="114" spans="1:80">
      <c r="A114" s="3">
        <v>112</v>
      </c>
      <c r="B114" s="14" t="s">
        <v>158</v>
      </c>
      <c r="C114" s="3" t="s">
        <v>63</v>
      </c>
      <c r="D114" s="3">
        <v>2018110758</v>
      </c>
      <c r="E114" s="41">
        <f>F114/G114</f>
        <v>84.75</v>
      </c>
      <c r="F114" s="3">
        <f>H114*I114+J114*K114+L114*M114+N114*O114+P114*Q114+R114*S114+T114*U114+V114*W114+X114*Y114+Z114*AA114+AB114*AC114+AD114*AE114+AF114*AG114+AH114*AI114+AJ114*AK114+AL114*AM114+AN114*AO114+AP114*AQ114+AR114*AS114+AT114*AU114+AV114*AW114+AX114*AY114+AZ114*BA114+BC114*BD114+BF114*BG114+BI114*BJ114+BL114*BM114+BO114*BP114+BR114*BS114+BU114*BV114+BX114*BY114+CA114*CB114</f>
        <v>5085</v>
      </c>
      <c r="G114" s="3">
        <f>I114+K114+M114+O114+Q114+S114+U114+W114+Y114+AA114+AC114+AE114+AG114+AI114+AK114+AM114+AO114+AQ114+AS114+AU114+AW114+AY114+BA114+BD114+BG114+BJ114+BM114+BP114+BS114+BV114+BY114+CB114</f>
        <v>60</v>
      </c>
      <c r="H114" s="10">
        <v>81</v>
      </c>
      <c r="I114" s="49">
        <v>3</v>
      </c>
      <c r="J114" s="10">
        <v>78</v>
      </c>
      <c r="K114" s="49">
        <v>5</v>
      </c>
      <c r="L114" s="10">
        <v>83</v>
      </c>
      <c r="M114" s="49">
        <v>3</v>
      </c>
      <c r="N114" s="10">
        <v>92</v>
      </c>
      <c r="O114" s="49">
        <v>2</v>
      </c>
      <c r="P114" s="10">
        <v>91</v>
      </c>
      <c r="Q114" s="49">
        <v>1</v>
      </c>
      <c r="R114" s="10">
        <v>91</v>
      </c>
      <c r="S114" s="49">
        <v>3</v>
      </c>
      <c r="T114" s="10">
        <v>82</v>
      </c>
      <c r="U114" s="49">
        <v>3</v>
      </c>
      <c r="V114" s="10">
        <v>82</v>
      </c>
      <c r="W114" s="49">
        <v>4</v>
      </c>
      <c r="X114" s="10">
        <v>82</v>
      </c>
      <c r="Y114" s="49">
        <v>3</v>
      </c>
      <c r="Z114" s="10">
        <v>87</v>
      </c>
      <c r="AA114" s="49">
        <v>4</v>
      </c>
      <c r="AB114" s="61">
        <v>81</v>
      </c>
      <c r="AC114" s="49">
        <v>1</v>
      </c>
      <c r="AD114" s="10">
        <v>83</v>
      </c>
      <c r="AE114" s="49">
        <v>1</v>
      </c>
      <c r="AF114" s="10">
        <v>85</v>
      </c>
      <c r="AG114" s="49">
        <v>5</v>
      </c>
      <c r="AH114" s="10">
        <v>84</v>
      </c>
      <c r="AI114" s="49">
        <v>3</v>
      </c>
      <c r="AJ114" s="10">
        <v>82</v>
      </c>
      <c r="AK114" s="49">
        <v>4</v>
      </c>
      <c r="AL114" s="10">
        <v>81</v>
      </c>
      <c r="AM114" s="49">
        <v>3</v>
      </c>
      <c r="AN114" s="10">
        <v>88</v>
      </c>
      <c r="AO114" s="49">
        <v>1</v>
      </c>
      <c r="AP114" s="10">
        <v>87</v>
      </c>
      <c r="AQ114" s="49">
        <v>2</v>
      </c>
      <c r="AR114" s="10">
        <v>91</v>
      </c>
      <c r="AS114" s="49">
        <v>3</v>
      </c>
      <c r="AT114" s="10">
        <v>82</v>
      </c>
      <c r="AU114" s="49">
        <v>2</v>
      </c>
      <c r="AV114" s="10">
        <v>0</v>
      </c>
      <c r="AW114" s="49">
        <v>0</v>
      </c>
      <c r="AX114" s="4">
        <v>0</v>
      </c>
      <c r="AY114" s="49">
        <v>0</v>
      </c>
      <c r="AZ114" s="4">
        <v>0</v>
      </c>
      <c r="BA114" s="49">
        <v>0</v>
      </c>
      <c r="BB114" s="4"/>
      <c r="BC114" s="4"/>
      <c r="BD114" s="49"/>
      <c r="BE114" s="4"/>
      <c r="BF114" s="4"/>
      <c r="BG114" s="49"/>
      <c r="BH114" s="4"/>
      <c r="BI114" s="4"/>
      <c r="BJ114" s="49"/>
      <c r="BK114" s="4" t="s">
        <v>479</v>
      </c>
      <c r="BL114" s="4">
        <v>96</v>
      </c>
      <c r="BM114" s="49">
        <v>2</v>
      </c>
      <c r="BN114" s="4" t="s">
        <v>392</v>
      </c>
      <c r="BO114" s="4">
        <v>92</v>
      </c>
      <c r="BP114" s="49">
        <v>2</v>
      </c>
      <c r="BQ114" s="4"/>
      <c r="BR114" s="4"/>
      <c r="BS114" s="4"/>
      <c r="BT114" s="4"/>
      <c r="BU114" s="4"/>
      <c r="BV114" s="4"/>
      <c r="BW114" s="4"/>
      <c r="BX114" s="4"/>
      <c r="BY114" s="4"/>
      <c r="BZ114" s="4"/>
      <c r="CA114" s="4"/>
      <c r="CB114" s="4"/>
    </row>
    <row r="115" spans="1:80">
      <c r="A115" s="3">
        <v>113</v>
      </c>
      <c r="B115" s="42" t="s">
        <v>159</v>
      </c>
      <c r="C115" s="3" t="s">
        <v>17</v>
      </c>
      <c r="D115" s="3">
        <v>2018110991</v>
      </c>
      <c r="E115" s="41">
        <f>F115/G115</f>
        <v>84.7109375</v>
      </c>
      <c r="F115" s="3">
        <f>H115*I115+J115*K115+L115*M115+N115*O115+P115*Q115+R115*S115+T115*U115+V115*W115+X115*Y115+Z115*AA115+AB115*AC115+AD115*AE115+AF115*AG115+AH115*AI115+AJ115*AK115+AL115*AM115+AN115*AO115+AP115*AQ115+AR115*AS115+AT115*AU115+AV115*AW115+AX115*AY115+AZ115*BA115+BC115*BD115+BF115*BG115+BI115*BJ115+BL115*BM115+BO115*BP115+BR115*BS115+BU115*BV115+BX115*BY115+CA115*CB115</f>
        <v>5421.5</v>
      </c>
      <c r="G115" s="3">
        <f>I115+K115+M115+O115+Q115+S115+U115+W115+Y115+AA115+AC115+AE115+AG115+AI115+AK115+AM115+AO115+AQ115+AS115+AU115+AW115+AY115+BA115+BD115+BG115+BJ115+BM115+BP115+BS115+BV115+BY115+CB115</f>
        <v>64</v>
      </c>
      <c r="H115" s="42">
        <v>88</v>
      </c>
      <c r="I115" s="49">
        <v>3</v>
      </c>
      <c r="J115" s="42">
        <v>94</v>
      </c>
      <c r="K115" s="49">
        <v>5</v>
      </c>
      <c r="L115" s="42">
        <v>80</v>
      </c>
      <c r="M115" s="49">
        <v>3</v>
      </c>
      <c r="N115" s="42">
        <v>93</v>
      </c>
      <c r="O115" s="49">
        <v>2</v>
      </c>
      <c r="P115" s="42">
        <v>89</v>
      </c>
      <c r="Q115" s="49">
        <v>1</v>
      </c>
      <c r="R115" s="42">
        <v>78</v>
      </c>
      <c r="S115" s="49">
        <v>3</v>
      </c>
      <c r="T115" s="42">
        <v>78</v>
      </c>
      <c r="U115" s="49">
        <v>3</v>
      </c>
      <c r="V115" s="42">
        <v>84</v>
      </c>
      <c r="W115" s="49">
        <v>4</v>
      </c>
      <c r="X115" s="42">
        <v>87</v>
      </c>
      <c r="Y115" s="49">
        <v>3</v>
      </c>
      <c r="Z115" s="42">
        <v>84</v>
      </c>
      <c r="AA115" s="49">
        <v>4</v>
      </c>
      <c r="AB115" s="59">
        <v>81.5</v>
      </c>
      <c r="AC115" s="49">
        <v>1</v>
      </c>
      <c r="AD115" s="42">
        <v>74</v>
      </c>
      <c r="AE115" s="49">
        <v>1</v>
      </c>
      <c r="AF115" s="42">
        <v>78</v>
      </c>
      <c r="AG115" s="49">
        <v>5</v>
      </c>
      <c r="AH115" s="42">
        <v>80</v>
      </c>
      <c r="AI115" s="49">
        <v>3</v>
      </c>
      <c r="AJ115" s="42">
        <v>84</v>
      </c>
      <c r="AK115" s="49">
        <v>4</v>
      </c>
      <c r="AL115" s="42">
        <v>85</v>
      </c>
      <c r="AM115" s="49">
        <v>3</v>
      </c>
      <c r="AN115" s="42">
        <v>87</v>
      </c>
      <c r="AO115" s="49">
        <v>1</v>
      </c>
      <c r="AP115" s="42">
        <v>90</v>
      </c>
      <c r="AQ115" s="49">
        <v>2</v>
      </c>
      <c r="AR115" s="42">
        <v>90</v>
      </c>
      <c r="AS115" s="49">
        <v>3</v>
      </c>
      <c r="AT115" s="42">
        <v>78</v>
      </c>
      <c r="AU115" s="49">
        <v>2</v>
      </c>
      <c r="AV115" s="4"/>
      <c r="AW115" s="49"/>
      <c r="AX115" s="4">
        <v>78</v>
      </c>
      <c r="AY115" s="49">
        <v>2</v>
      </c>
      <c r="AZ115" s="4"/>
      <c r="BA115" s="49"/>
      <c r="BB115" s="4"/>
      <c r="BC115" s="4"/>
      <c r="BD115" s="49"/>
      <c r="BE115" s="4"/>
      <c r="BF115" s="4"/>
      <c r="BG115" s="49"/>
      <c r="BH115" s="4"/>
      <c r="BI115" s="4"/>
      <c r="BJ115" s="49"/>
      <c r="BK115" s="4" t="s">
        <v>479</v>
      </c>
      <c r="BL115" s="4">
        <v>92</v>
      </c>
      <c r="BM115" s="49">
        <v>2</v>
      </c>
      <c r="BN115" s="4" t="s">
        <v>430</v>
      </c>
      <c r="BO115" s="4">
        <v>90</v>
      </c>
      <c r="BP115" s="49">
        <v>2</v>
      </c>
      <c r="BQ115" s="4" t="s">
        <v>485</v>
      </c>
      <c r="BR115" s="4">
        <v>91</v>
      </c>
      <c r="BS115" s="49">
        <v>2</v>
      </c>
      <c r="BT115" s="4"/>
      <c r="BU115" s="4"/>
      <c r="BV115" s="4"/>
      <c r="BW115" s="4"/>
      <c r="BX115" s="4"/>
      <c r="BY115" s="4"/>
      <c r="BZ115" s="4"/>
      <c r="CA115" s="4"/>
      <c r="CB115" s="4"/>
    </row>
    <row r="116" spans="1:80">
      <c r="A116" s="3">
        <v>114</v>
      </c>
      <c r="B116" s="3" t="s">
        <v>178</v>
      </c>
      <c r="C116" s="3" t="s">
        <v>38</v>
      </c>
      <c r="D116" s="3">
        <v>2018110799</v>
      </c>
      <c r="E116" s="41">
        <f>F116/G116</f>
        <v>84.668253968253978</v>
      </c>
      <c r="F116" s="3">
        <f>H116*I116+J116*K116+L116*M116+N116*O116+P116*Q116+R116*S116+T116*U116+V116*W116+X116*Y116+Z116*AA116+AB116*AC116+AD116*AE116+AF116*AG116+AH116*AI116+AJ116*AK116+AL116*AM116+AN116*AO116+AP116*AQ116+AR116*AS116+AT116*AU116+AV116*AW116+AX116*AY116+AZ116*BA116+BC116*BD116+BF116*BG116+BI116*BJ116+BL116*BM116+BO116*BP116+BR116*BS116+BU116*BV116+BX116*BY116+CA116*CB116</f>
        <v>5334.1</v>
      </c>
      <c r="G116" s="3">
        <f>I116+K116+M116+O116+Q116+S116+U116+W116+Y116+AA116+AC116+AE116+AG116+AI116+AK116+AM116+AO116+AQ116+AS116+AU116+AW116+AY116+BA116+BD116+BG116+BJ116+BM116+BP116+BS116+BV116+BY116+CB116</f>
        <v>63</v>
      </c>
      <c r="H116" s="4">
        <v>78</v>
      </c>
      <c r="I116" s="49">
        <v>3</v>
      </c>
      <c r="J116" s="4">
        <v>89</v>
      </c>
      <c r="K116" s="49">
        <v>5</v>
      </c>
      <c r="L116" s="4">
        <v>84</v>
      </c>
      <c r="M116" s="49">
        <v>3</v>
      </c>
      <c r="N116" s="4">
        <v>93</v>
      </c>
      <c r="O116" s="49">
        <v>2</v>
      </c>
      <c r="P116" s="4">
        <v>84</v>
      </c>
      <c r="Q116" s="49">
        <v>1</v>
      </c>
      <c r="R116" s="4">
        <v>86</v>
      </c>
      <c r="S116" s="49">
        <v>3</v>
      </c>
      <c r="T116" s="4">
        <v>91</v>
      </c>
      <c r="U116" s="49">
        <v>3</v>
      </c>
      <c r="V116" s="4">
        <v>66</v>
      </c>
      <c r="W116" s="49">
        <v>4</v>
      </c>
      <c r="X116" s="4">
        <v>89</v>
      </c>
      <c r="Y116" s="49">
        <v>3</v>
      </c>
      <c r="Z116" s="4">
        <v>80</v>
      </c>
      <c r="AA116" s="49">
        <v>4</v>
      </c>
      <c r="AB116" s="57">
        <v>78.099999999999994</v>
      </c>
      <c r="AC116" s="49">
        <v>1</v>
      </c>
      <c r="AD116" s="4">
        <v>87</v>
      </c>
      <c r="AE116" s="49">
        <v>1</v>
      </c>
      <c r="AF116" s="4">
        <v>85</v>
      </c>
      <c r="AG116" s="49">
        <v>5</v>
      </c>
      <c r="AH116" s="4">
        <v>96</v>
      </c>
      <c r="AI116" s="49">
        <v>3</v>
      </c>
      <c r="AJ116" s="4">
        <v>78</v>
      </c>
      <c r="AK116" s="49">
        <v>4</v>
      </c>
      <c r="AL116" s="4">
        <v>90</v>
      </c>
      <c r="AM116" s="49">
        <v>3</v>
      </c>
      <c r="AN116" s="4">
        <v>84</v>
      </c>
      <c r="AO116" s="49">
        <v>1</v>
      </c>
      <c r="AP116" s="4">
        <v>93</v>
      </c>
      <c r="AQ116" s="49">
        <v>2</v>
      </c>
      <c r="AR116" s="4">
        <v>90</v>
      </c>
      <c r="AS116" s="49">
        <v>3</v>
      </c>
      <c r="AT116" s="4">
        <v>75</v>
      </c>
      <c r="AU116" s="49">
        <v>2</v>
      </c>
      <c r="AV116" s="4">
        <v>87</v>
      </c>
      <c r="AW116" s="49">
        <v>3</v>
      </c>
      <c r="AX116" s="4"/>
      <c r="AY116" s="49"/>
      <c r="AZ116" s="4"/>
      <c r="BA116" s="49"/>
      <c r="BB116" s="4"/>
      <c r="BC116" s="4"/>
      <c r="BD116" s="49"/>
      <c r="BE116" s="4"/>
      <c r="BF116" s="4"/>
      <c r="BG116" s="49"/>
      <c r="BH116" s="4"/>
      <c r="BI116" s="4"/>
      <c r="BJ116" s="49"/>
      <c r="BK116" s="4" t="s">
        <v>418</v>
      </c>
      <c r="BL116" s="4">
        <v>85</v>
      </c>
      <c r="BM116" s="4">
        <v>2</v>
      </c>
      <c r="BN116" s="4" t="s">
        <v>390</v>
      </c>
      <c r="BO116" s="4">
        <v>85</v>
      </c>
      <c r="BP116" s="4">
        <v>2</v>
      </c>
      <c r="BQ116" s="4"/>
      <c r="BR116" s="4"/>
      <c r="BS116" s="4"/>
      <c r="BT116" s="4"/>
      <c r="BU116" s="4"/>
      <c r="BV116" s="4"/>
      <c r="BW116" s="4"/>
      <c r="BX116" s="4"/>
      <c r="BY116" s="4"/>
      <c r="BZ116" s="4"/>
      <c r="CA116" s="4"/>
      <c r="CB116" s="4"/>
    </row>
    <row r="117" spans="1:80">
      <c r="A117" s="3">
        <v>115</v>
      </c>
      <c r="B117" s="33" t="s">
        <v>190</v>
      </c>
      <c r="C117" s="3" t="s">
        <v>66</v>
      </c>
      <c r="D117" s="3">
        <v>2018111271</v>
      </c>
      <c r="E117" s="46">
        <f>F117/G117</f>
        <v>84.654838709677421</v>
      </c>
      <c r="F117" s="3">
        <f>H117*I117+J117*K117+L117*M117+N117*O117+P117*Q117+R117*S117+T117*U117+V117*W117+X117*Y117+Z117*AA117+AB117*AC117+AD117*AE117+AF117*AG117+AH117*AI117+AJ117*AK117+AL117*AM117+AN117*AO117+AP117*AQ117+AR117*AS117+AT117*AU117+AV117*AW117+AX117*AY117+AZ117*BA117+BC117*BD117+BF117*BG117+BI117*BJ117+BL117*BM117+BO117*BP117+BR117*BS117+BU117*BV117+BX117*BY117+CA117*CB117</f>
        <v>5248.6</v>
      </c>
      <c r="G117" s="3">
        <f>I117+K117+M117+O117+Q117+S117+U117+W117+Y117+AA117+AC117+AE117+AG117+AI117+AK117+AM117+AO117+AQ117+AS117+AU117+AW117+AY117+BA117+BD117+BG117+BJ117+BM117+BP117+BS117+BV117+BY117+CB117</f>
        <v>62</v>
      </c>
      <c r="H117" s="4">
        <v>78</v>
      </c>
      <c r="I117" s="49">
        <v>3</v>
      </c>
      <c r="J117" s="4">
        <v>86</v>
      </c>
      <c r="K117" s="49">
        <v>5</v>
      </c>
      <c r="L117" s="4">
        <v>86</v>
      </c>
      <c r="M117" s="49">
        <v>3</v>
      </c>
      <c r="N117" s="4">
        <v>92</v>
      </c>
      <c r="O117" s="49">
        <v>2</v>
      </c>
      <c r="P117" s="4">
        <v>90</v>
      </c>
      <c r="Q117" s="49">
        <v>1</v>
      </c>
      <c r="R117" s="4">
        <v>82</v>
      </c>
      <c r="S117" s="49">
        <v>3</v>
      </c>
      <c r="T117" s="4">
        <v>90</v>
      </c>
      <c r="U117" s="49">
        <v>3</v>
      </c>
      <c r="V117" s="4">
        <v>80</v>
      </c>
      <c r="W117" s="49">
        <v>4</v>
      </c>
      <c r="X117" s="4">
        <v>81</v>
      </c>
      <c r="Y117" s="49">
        <v>3</v>
      </c>
      <c r="Z117" s="4">
        <v>93</v>
      </c>
      <c r="AA117" s="49">
        <v>4</v>
      </c>
      <c r="AB117" s="57">
        <v>80.599999999999994</v>
      </c>
      <c r="AC117" s="49">
        <v>1</v>
      </c>
      <c r="AD117" s="4">
        <v>67</v>
      </c>
      <c r="AE117" s="49">
        <v>1</v>
      </c>
      <c r="AF117" s="4">
        <v>90</v>
      </c>
      <c r="AG117" s="49">
        <v>5</v>
      </c>
      <c r="AH117" s="4">
        <v>97</v>
      </c>
      <c r="AI117" s="49">
        <v>3</v>
      </c>
      <c r="AJ117" s="4">
        <v>71</v>
      </c>
      <c r="AK117" s="49">
        <v>4</v>
      </c>
      <c r="AL117" s="4">
        <v>88</v>
      </c>
      <c r="AM117" s="49">
        <v>3</v>
      </c>
      <c r="AN117" s="4">
        <v>87</v>
      </c>
      <c r="AO117" s="49">
        <v>1</v>
      </c>
      <c r="AP117" s="4">
        <v>86</v>
      </c>
      <c r="AQ117" s="49">
        <v>2</v>
      </c>
      <c r="AR117" s="4">
        <v>80</v>
      </c>
      <c r="AS117" s="49">
        <v>3</v>
      </c>
      <c r="AT117" s="4">
        <v>76</v>
      </c>
      <c r="AU117" s="49">
        <v>2</v>
      </c>
      <c r="AV117" s="4">
        <v>0</v>
      </c>
      <c r="AW117" s="49">
        <v>0</v>
      </c>
      <c r="AX117" s="4">
        <v>70</v>
      </c>
      <c r="AY117" s="49">
        <v>2</v>
      </c>
      <c r="AZ117" s="4">
        <v>0</v>
      </c>
      <c r="BA117" s="49">
        <v>0</v>
      </c>
      <c r="BB117" s="4"/>
      <c r="BC117" s="4"/>
      <c r="BD117" s="49"/>
      <c r="BE117" s="4"/>
      <c r="BF117" s="4"/>
      <c r="BG117" s="49"/>
      <c r="BH117" s="4"/>
      <c r="BI117" s="4"/>
      <c r="BJ117" s="49"/>
      <c r="BK117" s="4" t="s">
        <v>468</v>
      </c>
      <c r="BL117" s="4">
        <v>92</v>
      </c>
      <c r="BM117" s="49">
        <v>2</v>
      </c>
      <c r="BN117" s="4" t="s">
        <v>395</v>
      </c>
      <c r="BO117" s="4">
        <v>95</v>
      </c>
      <c r="BP117" s="49">
        <v>2</v>
      </c>
      <c r="BQ117" s="4"/>
      <c r="BR117" s="4"/>
      <c r="BS117" s="49"/>
      <c r="BT117" s="4"/>
      <c r="BU117" s="4"/>
      <c r="BV117" s="4"/>
      <c r="BW117" s="4"/>
      <c r="BX117" s="4"/>
      <c r="BY117" s="4"/>
      <c r="BZ117" s="4"/>
      <c r="CA117" s="4"/>
      <c r="CB117" s="4"/>
    </row>
    <row r="118" spans="1:80">
      <c r="A118" s="3">
        <v>116</v>
      </c>
      <c r="B118" s="3" t="s">
        <v>136</v>
      </c>
      <c r="C118" s="3" t="s">
        <v>48</v>
      </c>
      <c r="D118" s="3">
        <v>2018111029</v>
      </c>
      <c r="E118" s="41">
        <f>F118/G118</f>
        <v>84.596774193548384</v>
      </c>
      <c r="F118" s="3">
        <f>H118*I118+J118*K118+L118*M118+N118*O118+P118*Q118+R118*S118+T118*U118+V118*W118+X118*Y118+Z118*AA118+AB118*AC118+AD118*AE118+AF118*AG118+AH118*AI118+AJ118*AK118+AL118*AM118+AN118*AO118+AP118*AQ118+AR118*AS118+AT118*AU118+AV118*AW118+AX118*AY118+AZ118*BA118+BC118*BD118+BF118*BG118+BI118*BJ118+BL118*BM118+BO118*BP118+BR118*BS118+BU118*BV118+BX118*BY118+CA118*CB118</f>
        <v>5245</v>
      </c>
      <c r="G118" s="3">
        <f>I118+K118+M118+O118+Q118+S118+U118+W118+Y118+AA118+AC118+AE118+AG118+AI118+AK118+AM118+AO118+AQ118+AS118+AU118+AW118+AY118+BA118+BD118+BG118+BJ118+BM118+BP118+BS118+BV118+BY118+CB118</f>
        <v>62</v>
      </c>
      <c r="H118" s="3">
        <v>88</v>
      </c>
      <c r="I118" s="51">
        <v>3</v>
      </c>
      <c r="J118" s="3">
        <v>81</v>
      </c>
      <c r="K118" s="51">
        <v>5</v>
      </c>
      <c r="L118" s="3">
        <v>82</v>
      </c>
      <c r="M118" s="51">
        <v>3</v>
      </c>
      <c r="N118" s="3">
        <v>98</v>
      </c>
      <c r="O118" s="51">
        <v>2</v>
      </c>
      <c r="P118" s="3">
        <v>83</v>
      </c>
      <c r="Q118" s="51">
        <v>1</v>
      </c>
      <c r="R118" s="3">
        <v>95</v>
      </c>
      <c r="S118" s="51">
        <v>3</v>
      </c>
      <c r="T118" s="3">
        <v>83</v>
      </c>
      <c r="U118" s="51">
        <v>3</v>
      </c>
      <c r="V118" s="3">
        <v>80</v>
      </c>
      <c r="W118" s="51">
        <v>4</v>
      </c>
      <c r="X118" s="3">
        <v>88</v>
      </c>
      <c r="Y118" s="51">
        <v>3</v>
      </c>
      <c r="Z118" s="3">
        <v>82</v>
      </c>
      <c r="AA118" s="51">
        <v>4</v>
      </c>
      <c r="AB118" s="56">
        <v>81</v>
      </c>
      <c r="AC118" s="51">
        <v>1</v>
      </c>
      <c r="AD118" s="3">
        <v>72</v>
      </c>
      <c r="AE118" s="51">
        <v>1</v>
      </c>
      <c r="AF118" s="3">
        <v>72</v>
      </c>
      <c r="AG118" s="51">
        <v>5</v>
      </c>
      <c r="AH118" s="3">
        <v>90</v>
      </c>
      <c r="AI118" s="51">
        <v>3</v>
      </c>
      <c r="AJ118" s="3">
        <v>77</v>
      </c>
      <c r="AK118" s="51">
        <v>4</v>
      </c>
      <c r="AL118" s="3">
        <v>90</v>
      </c>
      <c r="AM118" s="51">
        <v>3</v>
      </c>
      <c r="AN118" s="3">
        <v>89</v>
      </c>
      <c r="AO118" s="51">
        <v>1</v>
      </c>
      <c r="AP118" s="3">
        <v>87</v>
      </c>
      <c r="AQ118" s="51">
        <v>2</v>
      </c>
      <c r="AR118" s="3">
        <v>93</v>
      </c>
      <c r="AS118" s="51">
        <v>3</v>
      </c>
      <c r="AT118" s="3">
        <v>80</v>
      </c>
      <c r="AU118" s="51">
        <v>2</v>
      </c>
      <c r="AV118" s="3">
        <v>0</v>
      </c>
      <c r="AW118" s="51">
        <v>0</v>
      </c>
      <c r="AX118" s="3">
        <v>0</v>
      </c>
      <c r="AY118" s="51">
        <v>0</v>
      </c>
      <c r="AZ118" s="3">
        <v>0</v>
      </c>
      <c r="BA118" s="51">
        <v>0</v>
      </c>
      <c r="BB118" s="3"/>
      <c r="BC118" s="3"/>
      <c r="BD118" s="51"/>
      <c r="BE118" s="3"/>
      <c r="BF118" s="3"/>
      <c r="BG118" s="51"/>
      <c r="BH118" s="3"/>
      <c r="BI118" s="3"/>
      <c r="BJ118" s="51"/>
      <c r="BK118" s="3" t="s">
        <v>460</v>
      </c>
      <c r="BL118" s="3">
        <v>93</v>
      </c>
      <c r="BM118" s="3">
        <v>2</v>
      </c>
      <c r="BN118" s="3" t="s">
        <v>486</v>
      </c>
      <c r="BO118" s="3">
        <v>84</v>
      </c>
      <c r="BP118" s="3">
        <v>2</v>
      </c>
      <c r="BQ118" s="3" t="s">
        <v>487</v>
      </c>
      <c r="BR118" s="3">
        <v>94</v>
      </c>
      <c r="BS118" s="3">
        <v>2</v>
      </c>
      <c r="BT118" s="3"/>
      <c r="BU118" s="3"/>
      <c r="BV118" s="3"/>
      <c r="BW118" s="3"/>
      <c r="BX118" s="3"/>
      <c r="BY118" s="3"/>
      <c r="BZ118" s="3"/>
      <c r="CA118" s="3"/>
      <c r="CB118" s="3"/>
    </row>
    <row r="119" spans="1:80">
      <c r="A119" s="3">
        <v>117</v>
      </c>
      <c r="B119" s="3" t="s">
        <v>151</v>
      </c>
      <c r="C119" s="3" t="s">
        <v>26</v>
      </c>
      <c r="D119" s="3">
        <v>2018110532</v>
      </c>
      <c r="E119" s="41">
        <f>F119/G119</f>
        <v>84.591666666666669</v>
      </c>
      <c r="F119" s="3">
        <f>H119*I119+J119*K119+L119*M119+N119*O119+P119*Q119+R119*S119+T119*U119+V119*W119+X119*Y119+Z119*AA119+AB119*AC119+AD119*AE119+AF119*AG119+AH119*AI119+AJ119*AK119+AL119*AM119+AN119*AO119+AP119*AQ119+AR119*AS119+AT119*AU119+AV119*AW119+AX119*AY119+AZ119*BA119+BC119*BD119+BF119*BG119+BI119*BJ119+BL119*BM119+BO119*BP119+BR119*BS119+BU119*BV119+BX119*BY119+CA119*CB119</f>
        <v>5075.5</v>
      </c>
      <c r="G119" s="3">
        <f>I119+K119+M119+O119+Q119+S119+U119+W119+Y119+AA119+AC119+AE119+AG119+AI119+AK119+AM119+AO119+AQ119+AS119+AU119+AW119+AY119+BA119+BD119+BG119+BJ119+BM119+BP119+BS119+BV119+BY119+CB119</f>
        <v>60</v>
      </c>
      <c r="H119" s="8">
        <v>84</v>
      </c>
      <c r="I119" s="84">
        <v>3</v>
      </c>
      <c r="J119" s="8">
        <v>84</v>
      </c>
      <c r="K119" s="84">
        <v>5</v>
      </c>
      <c r="L119" s="8">
        <v>84</v>
      </c>
      <c r="M119" s="84">
        <v>3</v>
      </c>
      <c r="N119" s="8">
        <v>96</v>
      </c>
      <c r="O119" s="84">
        <v>2</v>
      </c>
      <c r="P119" s="8">
        <v>80</v>
      </c>
      <c r="Q119" s="84">
        <v>1</v>
      </c>
      <c r="R119" s="8">
        <v>92</v>
      </c>
      <c r="S119" s="84">
        <v>3</v>
      </c>
      <c r="T119" s="8">
        <v>83</v>
      </c>
      <c r="U119" s="84">
        <v>3</v>
      </c>
      <c r="V119" s="8">
        <v>79</v>
      </c>
      <c r="W119" s="84">
        <v>4</v>
      </c>
      <c r="X119" s="8">
        <v>78</v>
      </c>
      <c r="Y119" s="84">
        <v>3</v>
      </c>
      <c r="Z119" s="8">
        <v>88</v>
      </c>
      <c r="AA119" s="84">
        <v>4</v>
      </c>
      <c r="AB119" s="90">
        <v>86.5</v>
      </c>
      <c r="AC119" s="84">
        <v>1</v>
      </c>
      <c r="AD119" s="8">
        <v>84</v>
      </c>
      <c r="AE119" s="84">
        <v>1</v>
      </c>
      <c r="AF119" s="8">
        <v>79</v>
      </c>
      <c r="AG119" s="84">
        <v>5</v>
      </c>
      <c r="AH119" s="8">
        <v>90</v>
      </c>
      <c r="AI119" s="84">
        <v>3</v>
      </c>
      <c r="AJ119" s="8">
        <v>89</v>
      </c>
      <c r="AK119" s="84">
        <v>4</v>
      </c>
      <c r="AL119" s="8">
        <v>81</v>
      </c>
      <c r="AM119" s="84">
        <v>3</v>
      </c>
      <c r="AN119" s="8">
        <v>78</v>
      </c>
      <c r="AO119" s="84">
        <v>1</v>
      </c>
      <c r="AP119" s="8">
        <v>86</v>
      </c>
      <c r="AQ119" s="84">
        <v>2</v>
      </c>
      <c r="AR119" s="8">
        <v>92</v>
      </c>
      <c r="AS119" s="84">
        <v>3</v>
      </c>
      <c r="AT119" s="8">
        <v>75</v>
      </c>
      <c r="AU119" s="84">
        <v>2</v>
      </c>
      <c r="AV119" s="8">
        <v>0</v>
      </c>
      <c r="AW119" s="84">
        <v>0</v>
      </c>
      <c r="AX119" s="8">
        <v>0</v>
      </c>
      <c r="AY119" s="84">
        <v>0</v>
      </c>
      <c r="AZ119" s="8">
        <v>0</v>
      </c>
      <c r="BA119" s="84">
        <v>0</v>
      </c>
      <c r="BB119" s="4"/>
      <c r="BC119" s="4"/>
      <c r="BD119" s="49"/>
      <c r="BE119" s="4"/>
      <c r="BF119" s="4"/>
      <c r="BG119" s="49"/>
      <c r="BH119" s="4"/>
      <c r="BI119" s="4"/>
      <c r="BJ119" s="49"/>
      <c r="BK119" s="93" t="s">
        <v>411</v>
      </c>
      <c r="BL119" s="8">
        <v>85</v>
      </c>
      <c r="BM119" s="8">
        <v>2</v>
      </c>
      <c r="BN119" s="93" t="s">
        <v>488</v>
      </c>
      <c r="BO119" s="8">
        <v>86</v>
      </c>
      <c r="BP119" s="8">
        <v>2</v>
      </c>
      <c r="BQ119" s="4">
        <v>0</v>
      </c>
      <c r="BR119" s="4">
        <v>0</v>
      </c>
      <c r="BS119" s="4">
        <v>0</v>
      </c>
      <c r="BT119" s="4">
        <v>0</v>
      </c>
      <c r="BU119" s="4"/>
      <c r="BV119" s="4">
        <v>0</v>
      </c>
      <c r="BW119" s="4">
        <v>0</v>
      </c>
      <c r="BX119" s="4">
        <v>0</v>
      </c>
      <c r="BY119" s="4">
        <v>0</v>
      </c>
      <c r="BZ119" s="4">
        <v>0</v>
      </c>
      <c r="CA119" s="4">
        <v>0</v>
      </c>
      <c r="CB119" s="4">
        <v>0</v>
      </c>
    </row>
    <row r="120" spans="1:80">
      <c r="A120" s="3">
        <v>118</v>
      </c>
      <c r="B120" s="3" t="s">
        <v>156</v>
      </c>
      <c r="C120" s="3" t="s">
        <v>20</v>
      </c>
      <c r="D120" s="3">
        <v>2018110661</v>
      </c>
      <c r="E120" s="41">
        <f>F120/G120</f>
        <v>84.589999999999989</v>
      </c>
      <c r="F120" s="3">
        <f>H120*I120+J120*K120+L120*M120+N120*O120+P120*Q120+R120*S120+T120*U120+V120*W120+X120*Y120+Z120*AA120+AB120*AC120+AD120*AE120+AF120*AG120+AH120*AI120+AJ120*AK120+AL120*AM120+AN120*AO120+AP120*AQ120+AR120*AS120+AT120*AU120+AV120*AW120+AX120*AY120+AZ120*BA120+BC120*BD120+BF120*BG120+BI120*BJ120+BL120*BM120+BO120*BP120+BR120*BS120+BU120*BV120+BX120*BY120+CA120*CB120</f>
        <v>5075.3999999999996</v>
      </c>
      <c r="G120" s="3">
        <f>I120+K120+M120+O120+Q120+S120+U120+W120+Y120+AA120+AC120+AE120+AG120+AI120+AK120+AM120+AO120+AQ120+AS120+AU120+AW120+AY120+BA120+BD120+BG120+BJ120+BM120+BP120+BS120+BV120+BY120+CB120</f>
        <v>60</v>
      </c>
      <c r="H120" s="4">
        <v>90</v>
      </c>
      <c r="I120" s="49">
        <v>3</v>
      </c>
      <c r="J120" s="4">
        <v>78</v>
      </c>
      <c r="K120" s="49">
        <v>5</v>
      </c>
      <c r="L120" s="4">
        <v>82</v>
      </c>
      <c r="M120" s="49">
        <v>3</v>
      </c>
      <c r="N120" s="4">
        <v>96</v>
      </c>
      <c r="O120" s="49">
        <v>2</v>
      </c>
      <c r="P120" s="4">
        <v>93</v>
      </c>
      <c r="Q120" s="49">
        <v>1</v>
      </c>
      <c r="R120" s="4">
        <v>94</v>
      </c>
      <c r="S120" s="49">
        <v>3</v>
      </c>
      <c r="T120" s="4">
        <v>79</v>
      </c>
      <c r="U120" s="49">
        <v>3</v>
      </c>
      <c r="V120" s="4">
        <v>79</v>
      </c>
      <c r="W120" s="49">
        <v>4</v>
      </c>
      <c r="X120" s="4">
        <v>74</v>
      </c>
      <c r="Y120" s="49">
        <v>3</v>
      </c>
      <c r="Z120" s="4">
        <v>80</v>
      </c>
      <c r="AA120" s="49">
        <v>4</v>
      </c>
      <c r="AB120" s="57">
        <v>85.4</v>
      </c>
      <c r="AC120" s="49">
        <v>1</v>
      </c>
      <c r="AD120" s="4">
        <v>89</v>
      </c>
      <c r="AE120" s="49">
        <v>1</v>
      </c>
      <c r="AF120" s="4">
        <v>81</v>
      </c>
      <c r="AG120" s="49">
        <v>5</v>
      </c>
      <c r="AH120" s="4">
        <v>86</v>
      </c>
      <c r="AI120" s="49">
        <v>3</v>
      </c>
      <c r="AJ120" s="4">
        <v>85</v>
      </c>
      <c r="AK120" s="49">
        <v>4</v>
      </c>
      <c r="AL120" s="4">
        <v>88</v>
      </c>
      <c r="AM120" s="49">
        <v>3</v>
      </c>
      <c r="AN120" s="4">
        <v>91</v>
      </c>
      <c r="AO120" s="49">
        <v>1</v>
      </c>
      <c r="AP120" s="4">
        <v>85</v>
      </c>
      <c r="AQ120" s="49">
        <v>2</v>
      </c>
      <c r="AR120" s="4">
        <v>95</v>
      </c>
      <c r="AS120" s="49">
        <v>3</v>
      </c>
      <c r="AT120" s="4">
        <v>78</v>
      </c>
      <c r="AU120" s="49">
        <v>2</v>
      </c>
      <c r="AV120" s="4">
        <v>0</v>
      </c>
      <c r="AW120" s="49">
        <v>0</v>
      </c>
      <c r="AX120" s="4">
        <v>0</v>
      </c>
      <c r="AY120" s="49">
        <v>0</v>
      </c>
      <c r="AZ120" s="4">
        <v>0</v>
      </c>
      <c r="BA120" s="49">
        <v>0</v>
      </c>
      <c r="BB120" s="4"/>
      <c r="BC120" s="4"/>
      <c r="BD120" s="49"/>
      <c r="BE120" s="4"/>
      <c r="BF120" s="4"/>
      <c r="BG120" s="49"/>
      <c r="BH120" s="4"/>
      <c r="BI120" s="4"/>
      <c r="BJ120" s="49"/>
      <c r="BK120" s="4" t="s">
        <v>422</v>
      </c>
      <c r="BL120" s="4">
        <v>89</v>
      </c>
      <c r="BM120" s="4">
        <v>2</v>
      </c>
      <c r="BN120" s="4" t="s">
        <v>396</v>
      </c>
      <c r="BO120" s="4">
        <v>93</v>
      </c>
      <c r="BP120" s="4">
        <v>2</v>
      </c>
      <c r="BQ120" s="4"/>
      <c r="BR120" s="4"/>
      <c r="BS120" s="4"/>
      <c r="BT120" s="4"/>
      <c r="BU120" s="4"/>
      <c r="BV120" s="4"/>
      <c r="BW120" s="4"/>
      <c r="BX120" s="4"/>
      <c r="BY120" s="4"/>
      <c r="BZ120" s="4"/>
      <c r="CA120" s="4"/>
      <c r="CB120" s="4"/>
    </row>
    <row r="121" spans="1:80">
      <c r="A121" s="3">
        <v>119</v>
      </c>
      <c r="B121" s="44" t="s">
        <v>155</v>
      </c>
      <c r="C121" s="3" t="s">
        <v>410</v>
      </c>
      <c r="D121" s="3">
        <v>2018111325</v>
      </c>
      <c r="E121" s="41">
        <f>F121/G121</f>
        <v>84.583076923076916</v>
      </c>
      <c r="F121" s="3">
        <f>H121*I121+J121*K121+L121*M121+N121*O121+P121*Q121+R121*S121+T121*U121+V121*W121+X121*Y121+Z121*AA121+AB121*AC121+AD121*AE121+AF121*AG121+AH121*AI121+AJ121*AK121+AL121*AM121+AN121*AO121+AP121*AQ121+AR121*AS121+AT121*AU121+AV121*AW121+AX121*AY121+AZ121*BA121+BC121*BD121+BF121*BG121+BI121*BJ121+BL121*BM121+BO121*BP121+BR121*BS121+BU121*BV121+BX121*BY121+CA121*CB121</f>
        <v>5497.9</v>
      </c>
      <c r="G121" s="3">
        <f>I121+K121+M121+O121+Q121+S121+U121+W121+Y121+AA121+AC121+AE121+AG121+AI121+AK121+AM121+AO121+AQ121+AS121+AU121+AW121+AY121+BA121+BD121+BG121+BJ121+BM121+BP121+BS121+BV121+BY121+CB121</f>
        <v>65</v>
      </c>
      <c r="H121" s="4">
        <v>79</v>
      </c>
      <c r="I121" s="49">
        <v>3</v>
      </c>
      <c r="J121" s="4">
        <v>93</v>
      </c>
      <c r="K121" s="49">
        <v>5</v>
      </c>
      <c r="L121" s="4">
        <v>88</v>
      </c>
      <c r="M121" s="49">
        <v>3</v>
      </c>
      <c r="N121" s="4">
        <v>95</v>
      </c>
      <c r="O121" s="49">
        <v>2</v>
      </c>
      <c r="P121" s="4">
        <v>87</v>
      </c>
      <c r="Q121" s="49">
        <v>1</v>
      </c>
      <c r="R121" s="4">
        <v>83</v>
      </c>
      <c r="S121" s="49">
        <v>3</v>
      </c>
      <c r="T121" s="4">
        <v>88</v>
      </c>
      <c r="U121" s="49">
        <v>3</v>
      </c>
      <c r="V121" s="4">
        <v>81</v>
      </c>
      <c r="W121" s="49">
        <v>4</v>
      </c>
      <c r="X121" s="4">
        <v>83</v>
      </c>
      <c r="Y121" s="49">
        <v>3</v>
      </c>
      <c r="Z121" s="4">
        <v>82</v>
      </c>
      <c r="AA121" s="49">
        <v>4</v>
      </c>
      <c r="AB121" s="57">
        <v>74.900000000000006</v>
      </c>
      <c r="AC121" s="49">
        <v>1</v>
      </c>
      <c r="AD121" s="4">
        <v>77</v>
      </c>
      <c r="AE121" s="49">
        <v>1</v>
      </c>
      <c r="AF121" s="4">
        <v>78</v>
      </c>
      <c r="AG121" s="49">
        <v>5</v>
      </c>
      <c r="AH121" s="4">
        <v>91</v>
      </c>
      <c r="AI121" s="49">
        <v>3</v>
      </c>
      <c r="AJ121" s="4">
        <v>88</v>
      </c>
      <c r="AK121" s="49">
        <v>4</v>
      </c>
      <c r="AL121" s="4">
        <v>88</v>
      </c>
      <c r="AM121" s="49">
        <v>3</v>
      </c>
      <c r="AN121" s="4">
        <v>81</v>
      </c>
      <c r="AO121" s="49">
        <v>1</v>
      </c>
      <c r="AP121" s="4">
        <v>90</v>
      </c>
      <c r="AQ121" s="49">
        <v>2</v>
      </c>
      <c r="AR121" s="4">
        <v>75</v>
      </c>
      <c r="AS121" s="49">
        <v>3</v>
      </c>
      <c r="AT121" s="4">
        <v>78</v>
      </c>
      <c r="AU121" s="49">
        <v>2</v>
      </c>
      <c r="AV121" s="4">
        <v>86</v>
      </c>
      <c r="AW121" s="49">
        <v>3</v>
      </c>
      <c r="AX121" s="4"/>
      <c r="AY121" s="49"/>
      <c r="AZ121" s="4"/>
      <c r="BA121" s="49"/>
      <c r="BB121" s="4"/>
      <c r="BC121" s="4"/>
      <c r="BD121" s="49"/>
      <c r="BE121" s="4"/>
      <c r="BF121" s="4"/>
      <c r="BG121" s="49"/>
      <c r="BH121" s="4"/>
      <c r="BI121" s="4"/>
      <c r="BJ121" s="49"/>
      <c r="BK121" s="4" t="s">
        <v>391</v>
      </c>
      <c r="BL121" s="4">
        <v>92</v>
      </c>
      <c r="BM121" s="4">
        <v>2</v>
      </c>
      <c r="BN121" s="4" t="s">
        <v>395</v>
      </c>
      <c r="BO121" s="4">
        <v>93</v>
      </c>
      <c r="BP121" s="4">
        <v>2</v>
      </c>
      <c r="BQ121" s="4" t="s">
        <v>460</v>
      </c>
      <c r="BR121" s="4">
        <v>70</v>
      </c>
      <c r="BS121" s="4">
        <v>2</v>
      </c>
      <c r="BT121" s="4"/>
      <c r="BU121" s="4"/>
      <c r="BV121" s="4"/>
      <c r="BW121" s="4"/>
      <c r="BX121" s="4"/>
      <c r="BY121" s="4"/>
      <c r="BZ121" s="4"/>
      <c r="CA121" s="4"/>
      <c r="CB121" s="4"/>
    </row>
    <row r="122" spans="1:80">
      <c r="A122" s="3">
        <v>120</v>
      </c>
      <c r="B122" s="3" t="s">
        <v>206</v>
      </c>
      <c r="C122" s="3" t="s">
        <v>20</v>
      </c>
      <c r="D122" s="3">
        <v>2018110676</v>
      </c>
      <c r="E122" s="41">
        <f>F122/G122</f>
        <v>84.403225806451616</v>
      </c>
      <c r="F122" s="3">
        <f>H122*I122+J122*K122+L122*M122+N122*O122+P122*Q122+R122*S122+T122*U122+V122*W122+X122*Y122+Z122*AA122+AB122*AC122+AD122*AE122+AF122*AG122+AH122*AI122+AJ122*AK122+AL122*AM122+AN122*AO122+AP122*AQ122+AR122*AS122+AT122*AU122+AV122*AW122+AX122*AY122+AZ122*BA122+BC122*BD122+BF122*BG122+BI122*BJ122+BL122*BM122+BO122*BP122+BR122*BS122+BU122*BV122+BX122*BY122+CA122*CB122</f>
        <v>5233</v>
      </c>
      <c r="G122" s="3">
        <f>I122+K122+M122+O122+Q122+S122+U122+W122+Y122+AA122+AC122+AE122+AG122+AI122+AK122+AM122+AO122+AQ122+AS122+AU122+AW122+AY122+BA122+BD122+BG122+BJ122+BM122+BP122+BS122+BV122+BY122+CB122</f>
        <v>62</v>
      </c>
      <c r="H122" s="4">
        <v>83</v>
      </c>
      <c r="I122" s="49">
        <v>3</v>
      </c>
      <c r="J122" s="4">
        <v>89</v>
      </c>
      <c r="K122" s="49">
        <v>5</v>
      </c>
      <c r="L122" s="4">
        <v>85</v>
      </c>
      <c r="M122" s="49">
        <v>3</v>
      </c>
      <c r="N122" s="4">
        <v>92</v>
      </c>
      <c r="O122" s="49">
        <v>2</v>
      </c>
      <c r="P122" s="4">
        <v>92</v>
      </c>
      <c r="Q122" s="49">
        <v>1</v>
      </c>
      <c r="R122" s="4">
        <v>92</v>
      </c>
      <c r="S122" s="49">
        <v>3</v>
      </c>
      <c r="T122" s="4">
        <v>86</v>
      </c>
      <c r="U122" s="49">
        <v>3</v>
      </c>
      <c r="V122" s="4">
        <v>66</v>
      </c>
      <c r="W122" s="49">
        <v>4</v>
      </c>
      <c r="X122" s="4">
        <v>70</v>
      </c>
      <c r="Y122" s="49">
        <v>3</v>
      </c>
      <c r="Z122" s="4">
        <v>86</v>
      </c>
      <c r="AA122" s="49">
        <v>4</v>
      </c>
      <c r="AB122" s="57">
        <v>81</v>
      </c>
      <c r="AC122" s="49">
        <v>1</v>
      </c>
      <c r="AD122" s="4">
        <v>84</v>
      </c>
      <c r="AE122" s="49">
        <v>1</v>
      </c>
      <c r="AF122" s="4">
        <v>86</v>
      </c>
      <c r="AG122" s="49">
        <v>5</v>
      </c>
      <c r="AH122" s="4">
        <v>88</v>
      </c>
      <c r="AI122" s="49">
        <v>3</v>
      </c>
      <c r="AJ122" s="4">
        <v>92</v>
      </c>
      <c r="AK122" s="49">
        <v>4</v>
      </c>
      <c r="AL122" s="4">
        <v>82</v>
      </c>
      <c r="AM122" s="49">
        <v>3</v>
      </c>
      <c r="AN122" s="4">
        <v>82</v>
      </c>
      <c r="AO122" s="49">
        <v>1</v>
      </c>
      <c r="AP122" s="4">
        <v>82</v>
      </c>
      <c r="AQ122" s="49">
        <v>2</v>
      </c>
      <c r="AR122" s="4">
        <v>93</v>
      </c>
      <c r="AS122" s="49">
        <v>3</v>
      </c>
      <c r="AT122" s="4">
        <v>74</v>
      </c>
      <c r="AU122" s="49">
        <v>2</v>
      </c>
      <c r="AV122" s="4"/>
      <c r="AW122" s="49"/>
      <c r="AX122" s="4"/>
      <c r="AY122" s="49"/>
      <c r="AZ122" s="4">
        <v>91</v>
      </c>
      <c r="BA122" s="49">
        <v>2</v>
      </c>
      <c r="BB122" s="4"/>
      <c r="BC122" s="4"/>
      <c r="BD122" s="49"/>
      <c r="BE122" s="4"/>
      <c r="BF122" s="4"/>
      <c r="BG122" s="49"/>
      <c r="BH122" s="4"/>
      <c r="BI122" s="4"/>
      <c r="BJ122" s="49"/>
      <c r="BK122" s="4" t="s">
        <v>469</v>
      </c>
      <c r="BL122" s="4">
        <v>78</v>
      </c>
      <c r="BM122" s="4">
        <v>2</v>
      </c>
      <c r="BN122" s="4" t="s">
        <v>408</v>
      </c>
      <c r="BO122" s="4">
        <v>86</v>
      </c>
      <c r="BP122" s="4">
        <v>2</v>
      </c>
      <c r="BQ122" s="4"/>
      <c r="BR122" s="4"/>
      <c r="BS122" s="4"/>
      <c r="BT122" s="4"/>
      <c r="BU122" s="4"/>
      <c r="BV122" s="4"/>
      <c r="BW122" s="4"/>
      <c r="BX122" s="4"/>
      <c r="BY122" s="4"/>
      <c r="BZ122" s="4"/>
      <c r="CA122" s="4"/>
      <c r="CB122" s="4"/>
    </row>
    <row r="123" spans="1:80">
      <c r="A123" s="3">
        <v>121</v>
      </c>
      <c r="B123" s="17" t="s">
        <v>138</v>
      </c>
      <c r="C123" s="3" t="s">
        <v>40</v>
      </c>
      <c r="D123" s="3">
        <v>2018110711</v>
      </c>
      <c r="E123" s="41">
        <f>F123/G123</f>
        <v>84.372580645161293</v>
      </c>
      <c r="F123" s="3">
        <f>H123*I123+J123*K123+L123*M123+N123*O123+P123*Q123+R123*S123+T123*U123+V123*W123+X123*Y123+Z123*AA123+AB123*AC123+AD123*AE123+AF123*AG123+AH123*AI123+AJ123*AK123+AL123*AM123+AN123*AO123+AP123*AQ123+AR123*AS123+AT123*AU123+AV123*AW123+AX123*AY123+AZ123*BA123+BC123*BD123+BF123*BG123+BI123*BJ123+BL123*BM123+BO123*BP123+BR123*BS123+BU123*BV123+BX123*BY123+CA123*CB123</f>
        <v>5231.1000000000004</v>
      </c>
      <c r="G123" s="3">
        <f>I123+K123+M123+O123+Q123+S123+U123+W123+Y123+AA123+AC123+AE123+AG123+AI123+AK123+AM123+AO123+AQ123+AS123+AU123+AW123+AY123+BA123+BD123+BG123+BJ123+BM123+BP123+BS123+BV123+BY123+CB123</f>
        <v>62</v>
      </c>
      <c r="H123" s="31">
        <v>92</v>
      </c>
      <c r="I123" s="49">
        <v>3</v>
      </c>
      <c r="J123" s="31">
        <v>73</v>
      </c>
      <c r="K123" s="49">
        <v>5</v>
      </c>
      <c r="L123" s="31">
        <v>82</v>
      </c>
      <c r="M123" s="49">
        <v>3</v>
      </c>
      <c r="N123" s="4">
        <v>93</v>
      </c>
      <c r="O123" s="49">
        <v>2</v>
      </c>
      <c r="P123" s="31">
        <v>90</v>
      </c>
      <c r="Q123" s="49">
        <v>1</v>
      </c>
      <c r="R123" s="31">
        <v>82</v>
      </c>
      <c r="S123" s="49">
        <v>3</v>
      </c>
      <c r="T123" s="31">
        <v>89</v>
      </c>
      <c r="U123" s="49">
        <v>3</v>
      </c>
      <c r="V123" s="31">
        <v>81</v>
      </c>
      <c r="W123" s="49">
        <v>4</v>
      </c>
      <c r="X123" s="31">
        <v>84</v>
      </c>
      <c r="Y123" s="49">
        <v>3</v>
      </c>
      <c r="Z123" s="31">
        <v>84</v>
      </c>
      <c r="AA123" s="49">
        <v>4</v>
      </c>
      <c r="AB123" s="86">
        <v>86.1</v>
      </c>
      <c r="AC123" s="49">
        <v>1</v>
      </c>
      <c r="AD123" s="31">
        <v>89</v>
      </c>
      <c r="AE123" s="49">
        <v>1</v>
      </c>
      <c r="AF123" s="31">
        <v>89</v>
      </c>
      <c r="AG123" s="49">
        <v>5</v>
      </c>
      <c r="AH123" s="31">
        <v>92</v>
      </c>
      <c r="AI123" s="49">
        <v>3</v>
      </c>
      <c r="AJ123" s="31">
        <v>76</v>
      </c>
      <c r="AK123" s="49">
        <v>4</v>
      </c>
      <c r="AL123" s="31">
        <v>85</v>
      </c>
      <c r="AM123" s="49">
        <v>3</v>
      </c>
      <c r="AN123" s="31">
        <v>86</v>
      </c>
      <c r="AO123" s="49">
        <v>1</v>
      </c>
      <c r="AP123" s="31">
        <v>87</v>
      </c>
      <c r="AQ123" s="49">
        <v>2</v>
      </c>
      <c r="AR123" s="31">
        <v>82</v>
      </c>
      <c r="AS123" s="49">
        <v>3</v>
      </c>
      <c r="AT123" s="31">
        <v>86</v>
      </c>
      <c r="AU123" s="49">
        <v>2</v>
      </c>
      <c r="AV123" s="4">
        <v>0</v>
      </c>
      <c r="AW123" s="49">
        <v>0</v>
      </c>
      <c r="AX123" s="4">
        <v>82</v>
      </c>
      <c r="AY123" s="49">
        <v>2</v>
      </c>
      <c r="AZ123" s="4">
        <v>0</v>
      </c>
      <c r="BA123" s="49">
        <v>0</v>
      </c>
      <c r="BB123" s="4"/>
      <c r="BC123" s="4">
        <v>0</v>
      </c>
      <c r="BD123" s="49">
        <v>0</v>
      </c>
      <c r="BE123" s="4"/>
      <c r="BF123" s="4">
        <v>0</v>
      </c>
      <c r="BG123" s="49">
        <v>0</v>
      </c>
      <c r="BH123" s="4"/>
      <c r="BI123" s="4">
        <v>0</v>
      </c>
      <c r="BJ123" s="49">
        <v>0</v>
      </c>
      <c r="BK123" s="4" t="s">
        <v>490</v>
      </c>
      <c r="BL123" s="4">
        <v>80</v>
      </c>
      <c r="BM123" s="4">
        <v>2</v>
      </c>
      <c r="BN123" s="4" t="s">
        <v>426</v>
      </c>
      <c r="BO123" s="4">
        <v>93</v>
      </c>
      <c r="BP123" s="4">
        <v>2</v>
      </c>
      <c r="BQ123" s="4"/>
      <c r="BR123" s="4">
        <v>0</v>
      </c>
      <c r="BS123" s="4">
        <v>0</v>
      </c>
      <c r="BT123" s="4"/>
      <c r="BU123" s="4">
        <v>0</v>
      </c>
      <c r="BV123" s="4">
        <v>0</v>
      </c>
      <c r="BW123" s="4"/>
      <c r="BX123" s="4">
        <v>0</v>
      </c>
      <c r="BY123" s="4">
        <v>0</v>
      </c>
      <c r="BZ123" s="4"/>
      <c r="CA123" s="4">
        <v>0</v>
      </c>
      <c r="CB123" s="4">
        <v>0</v>
      </c>
    </row>
    <row r="124" spans="1:80">
      <c r="A124" s="3">
        <v>122</v>
      </c>
      <c r="B124" s="77" t="s">
        <v>144</v>
      </c>
      <c r="C124" s="3" t="s">
        <v>13</v>
      </c>
      <c r="D124" s="10">
        <v>2018111148</v>
      </c>
      <c r="E124" s="41">
        <f>F124/G124</f>
        <v>84.358333333333334</v>
      </c>
      <c r="F124" s="3">
        <f>H124*I124+J124*K124+L124*M124+N124*O124+P124*Q124+R124*S124+T124*U124+V124*W124+X124*Y124+Z124*AA124+AB124*AC124+AD124*AE124+AF124*AG124+AH124*AI124+AJ124*AK124+AL124*AM124+AN124*AO124+AP124*AQ124+AR124*AS124+AT124*AU124+AV124*AW124+AX124*AY124+AZ124*BA124+BC124*BD124+BF124*BG124+BI124*BJ124+BL124*BM124+BO124*BP124+BR124*BS124+BU124*BV124+BX124*BY124+CA124*CB124</f>
        <v>5061.5</v>
      </c>
      <c r="G124" s="3">
        <f>I124+K124+M124+O124+Q124+S124+U124+W124+Y124+AA124+AC124+AE124+AG124+AI124+AK124+AM124+AO124+AQ124+AS124+AU124+AW124+AY124+BA124+BD124+BG124+BJ124+BM124+BP124+BS124+BV124+BY124+CB124</f>
        <v>60</v>
      </c>
      <c r="H124" s="78">
        <v>88</v>
      </c>
      <c r="I124" s="49">
        <v>3</v>
      </c>
      <c r="J124" s="78">
        <v>84</v>
      </c>
      <c r="K124" s="49">
        <v>5</v>
      </c>
      <c r="L124" s="78">
        <v>80</v>
      </c>
      <c r="M124" s="49">
        <v>3</v>
      </c>
      <c r="N124" s="11">
        <v>95</v>
      </c>
      <c r="O124" s="49">
        <v>2</v>
      </c>
      <c r="P124" s="78">
        <v>84</v>
      </c>
      <c r="Q124" s="49">
        <v>1</v>
      </c>
      <c r="R124" s="78">
        <v>88</v>
      </c>
      <c r="S124" s="49">
        <v>3</v>
      </c>
      <c r="T124" s="78">
        <v>73</v>
      </c>
      <c r="U124" s="49">
        <v>3</v>
      </c>
      <c r="V124" s="78">
        <v>0</v>
      </c>
      <c r="W124" s="49">
        <v>0</v>
      </c>
      <c r="X124" s="78">
        <v>86</v>
      </c>
      <c r="Y124" s="49">
        <v>3</v>
      </c>
      <c r="Z124" s="78">
        <v>84</v>
      </c>
      <c r="AA124" s="49">
        <v>4</v>
      </c>
      <c r="AB124" s="87">
        <v>84.5</v>
      </c>
      <c r="AC124" s="49">
        <v>1</v>
      </c>
      <c r="AD124" s="78">
        <v>72</v>
      </c>
      <c r="AE124" s="49">
        <v>1</v>
      </c>
      <c r="AF124" s="78">
        <v>74</v>
      </c>
      <c r="AG124" s="49">
        <v>5</v>
      </c>
      <c r="AH124" s="78">
        <v>92</v>
      </c>
      <c r="AI124" s="49">
        <v>3</v>
      </c>
      <c r="AJ124" s="78">
        <v>67</v>
      </c>
      <c r="AK124" s="49">
        <v>4</v>
      </c>
      <c r="AL124" s="78">
        <v>86</v>
      </c>
      <c r="AM124" s="49">
        <v>3</v>
      </c>
      <c r="AN124" s="78">
        <v>92</v>
      </c>
      <c r="AO124" s="49">
        <v>1</v>
      </c>
      <c r="AP124" s="78">
        <v>88</v>
      </c>
      <c r="AQ124" s="49">
        <v>2</v>
      </c>
      <c r="AR124" s="78">
        <v>86</v>
      </c>
      <c r="AS124" s="49">
        <v>3</v>
      </c>
      <c r="AT124" s="78">
        <v>92</v>
      </c>
      <c r="AU124" s="49">
        <v>4</v>
      </c>
      <c r="AV124" s="11"/>
      <c r="AW124" s="49"/>
      <c r="AX124" s="11"/>
      <c r="AY124" s="49"/>
      <c r="AZ124" s="11"/>
      <c r="BA124" s="49"/>
      <c r="BB124" s="11" t="s">
        <v>389</v>
      </c>
      <c r="BC124" s="11">
        <v>94</v>
      </c>
      <c r="BD124" s="49">
        <v>2</v>
      </c>
      <c r="BE124" s="11"/>
      <c r="BF124" s="11"/>
      <c r="BG124" s="49"/>
      <c r="BH124" s="11"/>
      <c r="BI124" s="11"/>
      <c r="BJ124" s="49"/>
      <c r="BK124" s="10" t="s">
        <v>446</v>
      </c>
      <c r="BL124" s="10">
        <v>92</v>
      </c>
      <c r="BM124" s="10">
        <v>2</v>
      </c>
      <c r="BN124" s="10" t="s">
        <v>462</v>
      </c>
      <c r="BO124" s="10">
        <v>96</v>
      </c>
      <c r="BP124" s="10">
        <v>2</v>
      </c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74"/>
      <c r="CB124" s="74"/>
    </row>
    <row r="125" spans="1:80" ht="24">
      <c r="A125" s="3">
        <v>123</v>
      </c>
      <c r="B125" s="17" t="s">
        <v>186</v>
      </c>
      <c r="C125" s="3" t="s">
        <v>38</v>
      </c>
      <c r="D125" s="3">
        <v>2018110791</v>
      </c>
      <c r="E125" s="41">
        <f>F125/G125</f>
        <v>84.332835820895525</v>
      </c>
      <c r="F125" s="3">
        <f>H125*I125+J125*K125+L125*M125+N125*O125+P125*Q125+R125*S125+T125*U125+V125*W125+X125*Y125+Z125*AA125+AB125*AC125+AD125*AE125+AF125*AG125+AH125*AI125+AJ125*AK125+AL125*AM125+AN125*AO125+AP125*AQ125+AR125*AS125+AT125*AU125+AV125*AW125+AX125*AY125+AZ125*BA125+BC125*BD125+BF125*BG125+BI125*BJ125+BL125*BM125+BO125*BP125+BR125*BS125+BU125*BV125+BX125*BY125+CA125*CB125</f>
        <v>5650.3</v>
      </c>
      <c r="G125" s="3">
        <f>I125+K125+M125+O125+Q125+S125+U125+W125+Y125+AA125+AC125+AE125+AG125+AI125+AK125+AM125+AO125+AQ125+AS125+AU125+AW125+AY125+BA125+BD125+BG125+BJ125+BM125+BP125+BS125+BV125+BY125+CB125</f>
        <v>67</v>
      </c>
      <c r="H125" s="31">
        <v>90</v>
      </c>
      <c r="I125" s="49">
        <v>3</v>
      </c>
      <c r="J125" s="31">
        <v>82</v>
      </c>
      <c r="K125" s="49">
        <v>5</v>
      </c>
      <c r="L125" s="31">
        <v>87</v>
      </c>
      <c r="M125" s="49">
        <v>3</v>
      </c>
      <c r="N125" s="4">
        <v>97</v>
      </c>
      <c r="O125" s="49">
        <v>2</v>
      </c>
      <c r="P125" s="31">
        <v>89</v>
      </c>
      <c r="Q125" s="49">
        <v>1</v>
      </c>
      <c r="R125" s="31">
        <v>77</v>
      </c>
      <c r="S125" s="49">
        <v>3</v>
      </c>
      <c r="T125" s="31">
        <v>90</v>
      </c>
      <c r="U125" s="49">
        <v>3</v>
      </c>
      <c r="V125" s="31">
        <v>80</v>
      </c>
      <c r="W125" s="49">
        <v>4</v>
      </c>
      <c r="X125" s="31">
        <v>82</v>
      </c>
      <c r="Y125" s="49">
        <v>3</v>
      </c>
      <c r="Z125" s="31">
        <v>77</v>
      </c>
      <c r="AA125" s="49">
        <v>4</v>
      </c>
      <c r="AB125" s="86">
        <v>77.3</v>
      </c>
      <c r="AC125" s="49">
        <v>1</v>
      </c>
      <c r="AD125" s="31">
        <v>84</v>
      </c>
      <c r="AE125" s="49">
        <v>1</v>
      </c>
      <c r="AF125" s="31">
        <v>83</v>
      </c>
      <c r="AG125" s="49">
        <v>5</v>
      </c>
      <c r="AH125" s="31">
        <v>91</v>
      </c>
      <c r="AI125" s="49">
        <v>3</v>
      </c>
      <c r="AJ125" s="31">
        <v>64</v>
      </c>
      <c r="AK125" s="49">
        <v>4</v>
      </c>
      <c r="AL125" s="31">
        <v>86</v>
      </c>
      <c r="AM125" s="49">
        <v>3</v>
      </c>
      <c r="AN125" s="31">
        <v>86</v>
      </c>
      <c r="AO125" s="49">
        <v>1</v>
      </c>
      <c r="AP125" s="31">
        <v>93</v>
      </c>
      <c r="AQ125" s="49">
        <v>2</v>
      </c>
      <c r="AR125" s="31">
        <v>80</v>
      </c>
      <c r="AS125" s="49">
        <v>3</v>
      </c>
      <c r="AT125" s="31">
        <v>77</v>
      </c>
      <c r="AU125" s="49">
        <v>2</v>
      </c>
      <c r="AV125" s="4">
        <v>88</v>
      </c>
      <c r="AW125" s="49">
        <v>3</v>
      </c>
      <c r="AX125" s="4"/>
      <c r="AY125" s="49"/>
      <c r="AZ125" s="4"/>
      <c r="BA125" s="49"/>
      <c r="BB125" s="4"/>
      <c r="BC125" s="4"/>
      <c r="BD125" s="49"/>
      <c r="BE125" s="4"/>
      <c r="BF125" s="4"/>
      <c r="BG125" s="49"/>
      <c r="BH125" s="4"/>
      <c r="BI125" s="4"/>
      <c r="BJ125" s="49"/>
      <c r="BK125" s="4" t="s">
        <v>491</v>
      </c>
      <c r="BL125" s="4">
        <v>99</v>
      </c>
      <c r="BM125" s="4">
        <v>3</v>
      </c>
      <c r="BN125" s="4" t="s">
        <v>453</v>
      </c>
      <c r="BO125" s="4">
        <v>85</v>
      </c>
      <c r="BP125" s="4">
        <v>1</v>
      </c>
      <c r="BQ125" s="4" t="s">
        <v>485</v>
      </c>
      <c r="BR125" s="4">
        <v>92</v>
      </c>
      <c r="BS125" s="4">
        <v>2</v>
      </c>
      <c r="BT125" s="4" t="s">
        <v>492</v>
      </c>
      <c r="BU125" s="4">
        <v>96</v>
      </c>
      <c r="BV125" s="4">
        <v>2</v>
      </c>
      <c r="BW125" s="4"/>
      <c r="BX125" s="4"/>
      <c r="BY125" s="4"/>
      <c r="BZ125" s="4"/>
      <c r="CA125" s="4"/>
      <c r="CB125" s="4"/>
    </row>
    <row r="126" spans="1:80">
      <c r="A126" s="3">
        <v>124</v>
      </c>
      <c r="B126" s="77" t="s">
        <v>163</v>
      </c>
      <c r="C126" s="3" t="s">
        <v>13</v>
      </c>
      <c r="D126" s="10">
        <v>2018111138</v>
      </c>
      <c r="E126" s="41">
        <f>F126/G126</f>
        <v>84.24499999999999</v>
      </c>
      <c r="F126" s="3">
        <f>H126*I126+J126*K126+L126*M126+N126*O126+P126*Q126+R126*S126+T126*U126+V126*W126+X126*Y126+Z126*AA126+AB126*AC126+AD126*AE126+AF126*AG126+AH126*AI126+AJ126*AK126+AL126*AM126+AN126*AO126+AP126*AQ126+AR126*AS126+AT126*AU126+AV126*AW126+AX126*AY126+AZ126*BA126+BC126*BD126+BF126*BG126+BI126*BJ126+BL126*BM126+BO126*BP126+BR126*BS126+BU126*BV126+BX126*BY126+CA126*CB126</f>
        <v>5054.7</v>
      </c>
      <c r="G126" s="3">
        <f>I126+K126+M126+O126+Q126+S126+U126+W126+Y126+AA126+AC126+AE126+AG126+AI126+AK126+AM126+AO126+AQ126+AS126+AU126+AW126+AY126+BA126+BD126+BG126+BJ126+BM126+BP126+BS126+BV126+BY126+CB126</f>
        <v>60</v>
      </c>
      <c r="H126" s="78">
        <v>86</v>
      </c>
      <c r="I126" s="49">
        <v>3</v>
      </c>
      <c r="J126" s="78">
        <v>92</v>
      </c>
      <c r="K126" s="49">
        <v>5</v>
      </c>
      <c r="L126" s="78">
        <v>90</v>
      </c>
      <c r="M126" s="49">
        <v>3</v>
      </c>
      <c r="N126" s="11">
        <v>95</v>
      </c>
      <c r="O126" s="49">
        <v>2</v>
      </c>
      <c r="P126" s="78">
        <v>72</v>
      </c>
      <c r="Q126" s="49">
        <v>1</v>
      </c>
      <c r="R126" s="78">
        <v>79</v>
      </c>
      <c r="S126" s="49">
        <v>3</v>
      </c>
      <c r="T126" s="78">
        <v>75</v>
      </c>
      <c r="U126" s="49">
        <v>3</v>
      </c>
      <c r="V126" s="78">
        <v>84</v>
      </c>
      <c r="W126" s="49">
        <v>4</v>
      </c>
      <c r="X126" s="78">
        <v>78</v>
      </c>
      <c r="Y126" s="49">
        <v>3</v>
      </c>
      <c r="Z126" s="78">
        <v>85</v>
      </c>
      <c r="AA126" s="49">
        <v>4</v>
      </c>
      <c r="AB126" s="87">
        <v>84.7</v>
      </c>
      <c r="AC126" s="49">
        <v>1</v>
      </c>
      <c r="AD126" s="78">
        <v>83</v>
      </c>
      <c r="AE126" s="49">
        <v>1</v>
      </c>
      <c r="AF126" s="78">
        <v>78</v>
      </c>
      <c r="AG126" s="49">
        <v>5</v>
      </c>
      <c r="AH126" s="78">
        <v>97</v>
      </c>
      <c r="AI126" s="49">
        <v>3</v>
      </c>
      <c r="AJ126" s="78">
        <v>82</v>
      </c>
      <c r="AK126" s="49">
        <v>4</v>
      </c>
      <c r="AL126" s="78">
        <v>85</v>
      </c>
      <c r="AM126" s="49">
        <v>3</v>
      </c>
      <c r="AN126" s="78">
        <v>82</v>
      </c>
      <c r="AO126" s="49">
        <v>1</v>
      </c>
      <c r="AP126" s="78">
        <v>89</v>
      </c>
      <c r="AQ126" s="49">
        <v>2</v>
      </c>
      <c r="AR126" s="78">
        <v>73</v>
      </c>
      <c r="AS126" s="49">
        <v>3</v>
      </c>
      <c r="AT126" s="78">
        <v>72</v>
      </c>
      <c r="AU126" s="49">
        <v>2</v>
      </c>
      <c r="AV126" s="11"/>
      <c r="AW126" s="49"/>
      <c r="AX126" s="11"/>
      <c r="AY126" s="49"/>
      <c r="AZ126" s="11"/>
      <c r="BA126" s="49"/>
      <c r="BB126" s="11"/>
      <c r="BC126" s="11"/>
      <c r="BD126" s="49"/>
      <c r="BE126" s="11"/>
      <c r="BF126" s="11"/>
      <c r="BG126" s="49"/>
      <c r="BH126" s="11"/>
      <c r="BI126" s="11"/>
      <c r="BJ126" s="49"/>
      <c r="BK126" s="11" t="s">
        <v>415</v>
      </c>
      <c r="BL126" s="11">
        <v>89</v>
      </c>
      <c r="BM126" s="11">
        <v>2</v>
      </c>
      <c r="BN126" s="11" t="s">
        <v>408</v>
      </c>
      <c r="BO126" s="11">
        <v>100</v>
      </c>
      <c r="BP126" s="11">
        <v>2</v>
      </c>
      <c r="BQ126" s="11"/>
      <c r="BR126" s="11"/>
      <c r="BS126" s="11"/>
      <c r="BT126" s="11"/>
      <c r="BU126" s="11"/>
      <c r="BV126" s="11"/>
      <c r="BW126" s="11"/>
      <c r="BX126" s="11"/>
      <c r="BY126" s="11"/>
      <c r="BZ126" s="11"/>
      <c r="CA126" s="73"/>
      <c r="CB126" s="73"/>
    </row>
    <row r="127" spans="1:80">
      <c r="A127" s="3">
        <v>125</v>
      </c>
      <c r="B127" s="77" t="s">
        <v>199</v>
      </c>
      <c r="C127" s="3" t="s">
        <v>13</v>
      </c>
      <c r="D127" s="10">
        <v>2018111145</v>
      </c>
      <c r="E127" s="41">
        <f>F127/G127</f>
        <v>84.235483870967741</v>
      </c>
      <c r="F127" s="3">
        <f>H127*I127+J127*K127+L127*M127+N127*O127+P127*Q127+R127*S127+T127*U127+V127*W127+X127*Y127+Z127*AA127+AB127*AC127+AD127*AE127+AF127*AG127+AH127*AI127+AJ127*AK127+AL127*AM127+AN127*AO127+AP127*AQ127+AR127*AS127+AT127*AU127+AV127*AW127+AX127*AY127+AZ127*BA127+BC127*BD127+BF127*BG127+BI127*BJ127+BL127*BM127+BO127*BP127+BR127*BS127+BU127*BV127+BX127*BY127+CA127*CB127</f>
        <v>5222.6000000000004</v>
      </c>
      <c r="G127" s="3">
        <f>I127+K127+M127+O127+Q127+S127+U127+W127+Y127+AA127+AC127+AE127+AG127+AI127+AK127+AM127+AO127+AQ127+AS127+AU127+AW127+AY127+BA127+BD127+BG127+BJ127+BM127+BP127+BS127+BV127+BY127+CB127</f>
        <v>62</v>
      </c>
      <c r="H127" s="78">
        <v>93</v>
      </c>
      <c r="I127" s="49">
        <v>3</v>
      </c>
      <c r="J127" s="78">
        <v>82</v>
      </c>
      <c r="K127" s="49">
        <v>5</v>
      </c>
      <c r="L127" s="78">
        <v>85</v>
      </c>
      <c r="M127" s="49">
        <v>3</v>
      </c>
      <c r="N127" s="11">
        <v>95</v>
      </c>
      <c r="O127" s="49">
        <v>2</v>
      </c>
      <c r="P127" s="78">
        <v>86</v>
      </c>
      <c r="Q127" s="49">
        <v>1</v>
      </c>
      <c r="R127" s="78">
        <v>93</v>
      </c>
      <c r="S127" s="49">
        <v>3</v>
      </c>
      <c r="T127" s="78">
        <v>86</v>
      </c>
      <c r="U127" s="49">
        <v>3</v>
      </c>
      <c r="V127" s="78">
        <v>83</v>
      </c>
      <c r="W127" s="49">
        <v>4</v>
      </c>
      <c r="X127" s="78">
        <v>91</v>
      </c>
      <c r="Y127" s="49">
        <v>3</v>
      </c>
      <c r="Z127" s="78">
        <v>79</v>
      </c>
      <c r="AA127" s="49">
        <v>4</v>
      </c>
      <c r="AB127" s="87">
        <v>80.599999999999994</v>
      </c>
      <c r="AC127" s="49">
        <v>1</v>
      </c>
      <c r="AD127" s="78">
        <v>68</v>
      </c>
      <c r="AE127" s="49">
        <v>1</v>
      </c>
      <c r="AF127" s="78">
        <v>75</v>
      </c>
      <c r="AG127" s="49">
        <v>5</v>
      </c>
      <c r="AH127" s="78">
        <v>93</v>
      </c>
      <c r="AI127" s="49">
        <v>3</v>
      </c>
      <c r="AJ127" s="78">
        <v>82</v>
      </c>
      <c r="AK127" s="49">
        <v>4</v>
      </c>
      <c r="AL127" s="78">
        <v>85</v>
      </c>
      <c r="AM127" s="49">
        <v>3</v>
      </c>
      <c r="AN127" s="78">
        <v>75</v>
      </c>
      <c r="AO127" s="49">
        <v>1</v>
      </c>
      <c r="AP127" s="78">
        <v>88</v>
      </c>
      <c r="AQ127" s="49">
        <v>2</v>
      </c>
      <c r="AR127" s="78">
        <v>88</v>
      </c>
      <c r="AS127" s="49">
        <v>3</v>
      </c>
      <c r="AT127" s="78">
        <v>79</v>
      </c>
      <c r="AU127" s="49">
        <v>2</v>
      </c>
      <c r="AV127" s="11"/>
      <c r="AW127" s="49"/>
      <c r="AX127" s="11">
        <v>85</v>
      </c>
      <c r="AY127" s="49">
        <v>2</v>
      </c>
      <c r="AZ127" s="11"/>
      <c r="BA127" s="49"/>
      <c r="BB127" s="11"/>
      <c r="BC127" s="11"/>
      <c r="BD127" s="49"/>
      <c r="BE127" s="11"/>
      <c r="BF127" s="11"/>
      <c r="BG127" s="49"/>
      <c r="BH127" s="11"/>
      <c r="BI127" s="11"/>
      <c r="BJ127" s="49"/>
      <c r="BK127" s="11" t="s">
        <v>474</v>
      </c>
      <c r="BL127" s="11">
        <v>75</v>
      </c>
      <c r="BM127" s="11">
        <v>2</v>
      </c>
      <c r="BN127" s="11" t="s">
        <v>493</v>
      </c>
      <c r="BO127" s="11">
        <v>83</v>
      </c>
      <c r="BP127" s="11">
        <v>2</v>
      </c>
      <c r="BQ127" s="11"/>
      <c r="BR127" s="11"/>
      <c r="BS127" s="11"/>
      <c r="BT127" s="11"/>
      <c r="BU127" s="11"/>
      <c r="BV127" s="11"/>
      <c r="BW127" s="11"/>
      <c r="BX127" s="11"/>
      <c r="BY127" s="11"/>
      <c r="BZ127" s="11"/>
      <c r="CA127" s="73"/>
      <c r="CB127" s="73"/>
    </row>
    <row r="128" spans="1:80">
      <c r="A128" s="3">
        <v>126</v>
      </c>
      <c r="B128" s="17" t="s">
        <v>134</v>
      </c>
      <c r="C128" s="3" t="s">
        <v>124</v>
      </c>
      <c r="D128" s="3">
        <v>2018110895</v>
      </c>
      <c r="E128" s="41">
        <f>F128/G128</f>
        <v>84.208064516129028</v>
      </c>
      <c r="F128" s="3">
        <f>H128*I128+J128*K128+L128*M128+N128*O128+P128*Q128+R128*S128+T128*U128+V128*W128+X128*Y128+Z128*AA128+AB128*AC128+AD128*AE128+AF128*AG128+AH128*AI128+AJ128*AK128+AL128*AM128+AN128*AO128+AP128*AQ128+AR128*AS128+AT128*AU128+AV128*AW128+AX128*AY128+AZ128*BA128+BC128*BD128+BF128*BG128+BI128*BJ128+BL128*BM128+BO128*BP128+BR128*BS128+BU128*BV128+BX128*BY128+CA128*CB128</f>
        <v>5220.8999999999996</v>
      </c>
      <c r="G128" s="3">
        <f>I128+K128+M128+O128+Q128+S128+U128+W128+Y128+AA128+AC128+AE128+AG128+AI128+AK128+AM128+AO128+AQ128+AS128+AU128+AW128+AY128+BA128+BD128+BG128+BJ128+BM128+BP128+BS128+BV128+BY128+CB128</f>
        <v>62</v>
      </c>
      <c r="H128" s="31">
        <v>80</v>
      </c>
      <c r="I128" s="49">
        <v>3</v>
      </c>
      <c r="J128" s="31">
        <v>86</v>
      </c>
      <c r="K128" s="49">
        <v>5</v>
      </c>
      <c r="L128" s="31">
        <v>81</v>
      </c>
      <c r="M128" s="49">
        <v>3</v>
      </c>
      <c r="N128" s="4">
        <v>93</v>
      </c>
      <c r="O128" s="49">
        <v>2</v>
      </c>
      <c r="P128" s="31">
        <v>80</v>
      </c>
      <c r="Q128" s="49">
        <v>1</v>
      </c>
      <c r="R128" s="31">
        <v>78</v>
      </c>
      <c r="S128" s="49">
        <v>3</v>
      </c>
      <c r="T128" s="31">
        <v>89</v>
      </c>
      <c r="U128" s="49">
        <v>3</v>
      </c>
      <c r="V128" s="31">
        <v>77</v>
      </c>
      <c r="W128" s="49">
        <v>4</v>
      </c>
      <c r="X128" s="31">
        <v>80</v>
      </c>
      <c r="Y128" s="49">
        <v>3</v>
      </c>
      <c r="Z128" s="31">
        <v>82</v>
      </c>
      <c r="AA128" s="49">
        <v>4</v>
      </c>
      <c r="AB128" s="86">
        <v>81.900000000000006</v>
      </c>
      <c r="AC128" s="49">
        <v>1</v>
      </c>
      <c r="AD128" s="31">
        <v>84</v>
      </c>
      <c r="AE128" s="49">
        <v>1</v>
      </c>
      <c r="AF128" s="31">
        <v>93</v>
      </c>
      <c r="AG128" s="49">
        <v>5</v>
      </c>
      <c r="AH128" s="31">
        <v>97</v>
      </c>
      <c r="AI128" s="49">
        <v>3</v>
      </c>
      <c r="AJ128" s="31">
        <v>86</v>
      </c>
      <c r="AK128" s="49">
        <v>4</v>
      </c>
      <c r="AL128" s="31">
        <v>80</v>
      </c>
      <c r="AM128" s="49">
        <v>3</v>
      </c>
      <c r="AN128" s="31">
        <v>71</v>
      </c>
      <c r="AO128" s="49">
        <v>1</v>
      </c>
      <c r="AP128" s="31">
        <v>82</v>
      </c>
      <c r="AQ128" s="49">
        <v>2</v>
      </c>
      <c r="AR128" s="31">
        <v>90</v>
      </c>
      <c r="AS128" s="49">
        <v>3</v>
      </c>
      <c r="AT128" s="31">
        <v>78</v>
      </c>
      <c r="AU128" s="49">
        <v>2</v>
      </c>
      <c r="AV128" s="4">
        <v>0</v>
      </c>
      <c r="AW128" s="49">
        <v>0</v>
      </c>
      <c r="AX128" s="4">
        <v>74</v>
      </c>
      <c r="AY128" s="49">
        <v>2</v>
      </c>
      <c r="AZ128" s="4">
        <v>0</v>
      </c>
      <c r="BA128" s="49">
        <v>0</v>
      </c>
      <c r="BB128" s="4"/>
      <c r="BC128" s="4"/>
      <c r="BD128" s="49"/>
      <c r="BE128" s="4"/>
      <c r="BF128" s="4"/>
      <c r="BG128" s="49"/>
      <c r="BH128" s="4"/>
      <c r="BI128" s="4"/>
      <c r="BJ128" s="49"/>
      <c r="BK128" s="4" t="s">
        <v>387</v>
      </c>
      <c r="BL128" s="4">
        <v>94</v>
      </c>
      <c r="BM128" s="4">
        <v>2</v>
      </c>
      <c r="BN128" s="4" t="s">
        <v>494</v>
      </c>
      <c r="BO128" s="4">
        <v>81</v>
      </c>
      <c r="BP128" s="4">
        <v>2</v>
      </c>
      <c r="BQ128" s="118"/>
      <c r="BR128" s="4"/>
      <c r="BS128" s="4"/>
      <c r="BT128" s="4"/>
      <c r="BU128" s="4"/>
      <c r="BV128" s="4"/>
      <c r="BW128" s="4"/>
      <c r="BX128" s="4"/>
      <c r="BY128" s="4"/>
      <c r="BZ128" s="4"/>
      <c r="CA128" s="4"/>
      <c r="CB128" s="4"/>
    </row>
    <row r="129" spans="1:80">
      <c r="A129" s="3">
        <v>127</v>
      </c>
      <c r="B129" s="122" t="s">
        <v>171</v>
      </c>
      <c r="C129" s="3" t="s">
        <v>404</v>
      </c>
      <c r="D129" s="3">
        <v>2018111305</v>
      </c>
      <c r="E129" s="41">
        <f>F129/G129</f>
        <v>84.103174603174608</v>
      </c>
      <c r="F129" s="3">
        <f>H129*I129+J129*K129+L129*M129+N129*O129+P129*Q129+R129*S129+T129*U129+V129*W129+X129*Y129+Z129*AA129+AB129*AC129+AD129*AE129+AF129*AG129+AH129*AI129+AJ129*AK129+AL129*AM129+AN129*AO129+AP129*AQ129+AR129*AS129+AT129*AU129+AV129*AW129+AX129*AY129+AZ129*BA129+BC129*BD129+BF129*BG129+BI129*BJ129+BL129*BM129+BO129*BP129+BR129*BS129+BU129*BV129+BX129*BY129+CA129*CB129</f>
        <v>5298.5</v>
      </c>
      <c r="G129" s="3">
        <f>I129+K129+M129+O129+Q129+S129+U129+W129+Y129+AA129+AC129+AE129+AG129+AI129+AK129+AM129+AO129+AQ129+AS129+AU129+AW129+AY129+BA129+BD129+BG129+BJ129+BM129+BP129+BS129+BV129+BY129+CB129</f>
        <v>63</v>
      </c>
      <c r="H129" s="31">
        <v>77</v>
      </c>
      <c r="I129" s="49">
        <v>3</v>
      </c>
      <c r="J129" s="31">
        <v>87</v>
      </c>
      <c r="K129" s="49">
        <v>5</v>
      </c>
      <c r="L129" s="31">
        <v>88</v>
      </c>
      <c r="M129" s="49">
        <v>3</v>
      </c>
      <c r="N129" s="3">
        <v>88</v>
      </c>
      <c r="O129" s="49">
        <v>2</v>
      </c>
      <c r="P129" s="31">
        <v>83</v>
      </c>
      <c r="Q129" s="49">
        <v>1</v>
      </c>
      <c r="R129" s="31">
        <v>87</v>
      </c>
      <c r="S129" s="49">
        <v>3</v>
      </c>
      <c r="T129" s="31">
        <v>80</v>
      </c>
      <c r="U129" s="49">
        <v>3</v>
      </c>
      <c r="V129" s="31">
        <v>83</v>
      </c>
      <c r="W129" s="49">
        <v>4</v>
      </c>
      <c r="X129" s="31">
        <v>73</v>
      </c>
      <c r="Y129" s="49">
        <v>3</v>
      </c>
      <c r="Z129" s="122">
        <v>86</v>
      </c>
      <c r="AA129" s="49">
        <v>4</v>
      </c>
      <c r="AB129" s="123">
        <v>83.5</v>
      </c>
      <c r="AC129" s="49">
        <v>1</v>
      </c>
      <c r="AD129" s="122">
        <v>84</v>
      </c>
      <c r="AE129" s="49">
        <v>1</v>
      </c>
      <c r="AF129" s="122">
        <v>76</v>
      </c>
      <c r="AG129" s="49">
        <v>5</v>
      </c>
      <c r="AH129" s="122">
        <v>97</v>
      </c>
      <c r="AI129" s="49">
        <v>3</v>
      </c>
      <c r="AJ129" s="122">
        <v>68</v>
      </c>
      <c r="AK129" s="49">
        <v>4</v>
      </c>
      <c r="AL129" s="122">
        <v>87</v>
      </c>
      <c r="AM129" s="49">
        <v>3</v>
      </c>
      <c r="AN129" s="122">
        <v>83</v>
      </c>
      <c r="AO129" s="49">
        <v>1</v>
      </c>
      <c r="AP129" s="122">
        <v>91</v>
      </c>
      <c r="AQ129" s="49">
        <v>2</v>
      </c>
      <c r="AR129" s="122">
        <v>93</v>
      </c>
      <c r="AS129" s="49">
        <v>3</v>
      </c>
      <c r="AT129" s="124">
        <v>78</v>
      </c>
      <c r="AU129" s="49">
        <v>2</v>
      </c>
      <c r="AV129" s="3">
        <v>88</v>
      </c>
      <c r="AW129" s="49">
        <v>3</v>
      </c>
      <c r="AX129" s="3"/>
      <c r="AY129" s="49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4" t="s">
        <v>430</v>
      </c>
      <c r="BL129" s="4">
        <v>94</v>
      </c>
      <c r="BM129" s="4">
        <v>2</v>
      </c>
      <c r="BN129" s="4" t="s">
        <v>407</v>
      </c>
      <c r="BO129" s="4">
        <v>95</v>
      </c>
      <c r="BP129" s="4">
        <v>2</v>
      </c>
      <c r="BQ129" s="4"/>
      <c r="BR129" s="3"/>
      <c r="BS129" s="3"/>
      <c r="BT129" s="3"/>
      <c r="BU129" s="3"/>
      <c r="BV129" s="3"/>
      <c r="BW129" s="3"/>
      <c r="BX129" s="3"/>
      <c r="BY129" s="3"/>
      <c r="BZ129" s="3"/>
      <c r="CA129" s="75"/>
      <c r="CB129" s="75"/>
    </row>
    <row r="130" spans="1:80">
      <c r="A130" s="3">
        <v>128</v>
      </c>
      <c r="B130" s="17" t="s">
        <v>149</v>
      </c>
      <c r="C130" s="3" t="s">
        <v>94</v>
      </c>
      <c r="D130" s="3">
        <v>2018110975</v>
      </c>
      <c r="E130" s="41">
        <f>F130/G130</f>
        <v>84.082539682539675</v>
      </c>
      <c r="F130" s="3">
        <f>H130*I130+J130*K130+L130*M130+N130*O130+P130*Q130+R130*S130+T130*U130+V130*W130+X130*Y130+Z130*AA130+AB130*AC130+AD130*AE130+AF130*AG130+AH130*AI130+AJ130*AK130+AL130*AM130+AN130*AO130+AP130*AQ130+AR130*AS130+AT130*AU130+AV130*AW130+AX130*AY130+AZ130*BA130+BC130*BD130+BF130*BG130+BI130*BJ130+BL130*BM130+BO130*BP130+BR130*BS130+BU130*BV130+BX130*BY130+CA130*CB130</f>
        <v>5297.2</v>
      </c>
      <c r="G130" s="3">
        <f>I130+K130+M130+O130+Q130+S130+U130+W130+Y130+AA130+AC130+AE130+AG130+AI130+AK130+AM130+AO130+AQ130+AS130+AU130+AW130+AY130+BA130+BD130+BG130+BJ130+BM130+BP130+BS130+BV130+BY130+CB130</f>
        <v>63</v>
      </c>
      <c r="H130" s="17">
        <v>84</v>
      </c>
      <c r="I130" s="51">
        <v>3</v>
      </c>
      <c r="J130" s="17">
        <v>86</v>
      </c>
      <c r="K130" s="51">
        <v>5</v>
      </c>
      <c r="L130" s="17">
        <v>91</v>
      </c>
      <c r="M130" s="51">
        <v>3</v>
      </c>
      <c r="N130" s="3">
        <v>90</v>
      </c>
      <c r="O130" s="51">
        <v>2</v>
      </c>
      <c r="P130" s="17">
        <v>76</v>
      </c>
      <c r="Q130" s="51">
        <v>1</v>
      </c>
      <c r="R130" s="17">
        <v>87</v>
      </c>
      <c r="S130" s="51">
        <v>3</v>
      </c>
      <c r="T130" s="17">
        <v>89</v>
      </c>
      <c r="U130" s="51">
        <v>3</v>
      </c>
      <c r="V130" s="17">
        <v>79</v>
      </c>
      <c r="W130" s="51">
        <v>4</v>
      </c>
      <c r="X130" s="17">
        <v>86</v>
      </c>
      <c r="Y130" s="51">
        <v>3</v>
      </c>
      <c r="Z130" s="17">
        <v>94</v>
      </c>
      <c r="AA130" s="51">
        <v>4</v>
      </c>
      <c r="AB130" s="85">
        <v>82.2</v>
      </c>
      <c r="AC130" s="51">
        <v>1</v>
      </c>
      <c r="AD130" s="17">
        <v>83</v>
      </c>
      <c r="AE130" s="51">
        <v>1</v>
      </c>
      <c r="AF130" s="17">
        <v>76</v>
      </c>
      <c r="AG130" s="51">
        <v>5</v>
      </c>
      <c r="AH130" s="17">
        <v>87</v>
      </c>
      <c r="AI130" s="51">
        <v>3</v>
      </c>
      <c r="AJ130" s="17">
        <v>71</v>
      </c>
      <c r="AK130" s="51">
        <v>4</v>
      </c>
      <c r="AL130" s="17">
        <v>88</v>
      </c>
      <c r="AM130" s="51">
        <v>4</v>
      </c>
      <c r="AN130" s="17">
        <v>67</v>
      </c>
      <c r="AO130" s="51">
        <v>1</v>
      </c>
      <c r="AP130" s="17">
        <v>90</v>
      </c>
      <c r="AQ130" s="51">
        <v>2</v>
      </c>
      <c r="AR130" s="17">
        <v>77</v>
      </c>
      <c r="AS130" s="51">
        <v>3</v>
      </c>
      <c r="AT130" s="17">
        <v>80</v>
      </c>
      <c r="AU130" s="51">
        <v>2</v>
      </c>
      <c r="AV130" s="3">
        <v>0</v>
      </c>
      <c r="AW130" s="51">
        <v>0</v>
      </c>
      <c r="AX130" s="3">
        <v>77</v>
      </c>
      <c r="AY130" s="51">
        <v>2</v>
      </c>
      <c r="AZ130" s="3">
        <v>0</v>
      </c>
      <c r="BA130" s="51">
        <v>0</v>
      </c>
      <c r="BB130" s="3"/>
      <c r="BC130" s="3"/>
      <c r="BD130" s="51"/>
      <c r="BE130" s="3"/>
      <c r="BF130" s="3"/>
      <c r="BG130" s="51"/>
      <c r="BH130" s="3"/>
      <c r="BI130" s="3"/>
      <c r="BJ130" s="51"/>
      <c r="BK130" s="3" t="s">
        <v>466</v>
      </c>
      <c r="BL130" s="3">
        <v>92</v>
      </c>
      <c r="BM130" s="3">
        <v>2</v>
      </c>
      <c r="BN130" s="3" t="s">
        <v>413</v>
      </c>
      <c r="BO130" s="3">
        <v>95</v>
      </c>
      <c r="BP130" s="3">
        <v>2</v>
      </c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</row>
    <row r="131" spans="1:80">
      <c r="A131" s="3">
        <v>129</v>
      </c>
      <c r="B131" s="3" t="s">
        <v>184</v>
      </c>
      <c r="C131" s="3" t="s">
        <v>132</v>
      </c>
      <c r="D131" s="3">
        <v>2018111076</v>
      </c>
      <c r="E131" s="41">
        <f>F131/G131</f>
        <v>84.079999999999984</v>
      </c>
      <c r="F131" s="3">
        <f>H131*I131+J131*K131+L131*M131+N131*O131+P131*Q131+R131*S131+T131*U131+V131*W131+X131*Y131+Z131*AA131+AB131*AC131+AD131*AE131+AF131*AG131+AH131*AI131+AJ131*AK131+AL131*AM131+AN131*AO131+AP131*AQ131+AR131*AS131+AT131*AU131+AV131*AW131+AX131*AY131+AZ131*BA131+BC131*BD131+BF131*BG131+BI131*BJ131+BL131*BM131+BO131*BP131+BR131*BS131+BU131*BV131+BX131*BY131+CA131*CB131</f>
        <v>5044.7999999999993</v>
      </c>
      <c r="G131" s="3">
        <f>I131+K131+M131+O131+Q131+S131+U131+W131+Y131+AA131+AC131+AE131+AG131+AI131+AK131+AM131+AO131+AQ131+AS131+AU131+AW131+AY131+BA131+BD131+BG131+BJ131+BM131+BP131+BS131+BV131+BY131+CB131</f>
        <v>60</v>
      </c>
      <c r="H131" s="3">
        <v>86</v>
      </c>
      <c r="I131" s="51">
        <v>3</v>
      </c>
      <c r="J131" s="3">
        <v>89</v>
      </c>
      <c r="K131" s="51">
        <v>5</v>
      </c>
      <c r="L131" s="3">
        <v>86</v>
      </c>
      <c r="M131" s="51">
        <v>3</v>
      </c>
      <c r="N131" s="3">
        <v>97</v>
      </c>
      <c r="O131" s="51">
        <v>2</v>
      </c>
      <c r="P131" s="3">
        <v>86</v>
      </c>
      <c r="Q131" s="51">
        <v>1</v>
      </c>
      <c r="R131" s="3">
        <v>63</v>
      </c>
      <c r="S131" s="51">
        <v>3</v>
      </c>
      <c r="T131" s="3">
        <v>91</v>
      </c>
      <c r="U131" s="51">
        <v>3</v>
      </c>
      <c r="V131" s="3">
        <v>79</v>
      </c>
      <c r="W131" s="51">
        <v>4</v>
      </c>
      <c r="X131" s="3">
        <v>87</v>
      </c>
      <c r="Y131" s="51">
        <v>3</v>
      </c>
      <c r="Z131" s="3">
        <v>82</v>
      </c>
      <c r="AA131" s="51">
        <v>4</v>
      </c>
      <c r="AB131" s="56">
        <v>78.900000000000006</v>
      </c>
      <c r="AC131" s="51">
        <v>1</v>
      </c>
      <c r="AD131" s="3">
        <v>67</v>
      </c>
      <c r="AE131" s="51">
        <v>1</v>
      </c>
      <c r="AF131" s="3">
        <v>92</v>
      </c>
      <c r="AG131" s="51">
        <v>5</v>
      </c>
      <c r="AH131" s="3">
        <v>86</v>
      </c>
      <c r="AI131" s="51">
        <v>3</v>
      </c>
      <c r="AJ131" s="3">
        <v>84</v>
      </c>
      <c r="AK131" s="51">
        <v>4</v>
      </c>
      <c r="AL131" s="3">
        <v>85</v>
      </c>
      <c r="AM131" s="51">
        <v>3</v>
      </c>
      <c r="AN131" s="3">
        <v>87</v>
      </c>
      <c r="AO131" s="51">
        <v>1</v>
      </c>
      <c r="AP131" s="3">
        <v>86</v>
      </c>
      <c r="AQ131" s="51">
        <v>2</v>
      </c>
      <c r="AR131" s="3">
        <v>72</v>
      </c>
      <c r="AS131" s="51">
        <v>3</v>
      </c>
      <c r="AT131" s="3">
        <v>75</v>
      </c>
      <c r="AU131" s="51">
        <v>2</v>
      </c>
      <c r="AV131" s="3">
        <v>0</v>
      </c>
      <c r="AW131" s="3">
        <v>0</v>
      </c>
      <c r="AX131" s="3">
        <v>0</v>
      </c>
      <c r="AY131" s="3">
        <v>0</v>
      </c>
      <c r="AZ131" s="3">
        <v>0</v>
      </c>
      <c r="BA131" s="3">
        <v>0</v>
      </c>
      <c r="BB131" s="3"/>
      <c r="BC131" s="3"/>
      <c r="BD131" s="51"/>
      <c r="BE131" s="3"/>
      <c r="BF131" s="3"/>
      <c r="BG131" s="51"/>
      <c r="BH131" s="3"/>
      <c r="BI131" s="3"/>
      <c r="BJ131" s="51"/>
      <c r="BK131" s="3" t="s">
        <v>462</v>
      </c>
      <c r="BL131" s="3">
        <v>86</v>
      </c>
      <c r="BM131" s="3">
        <v>2</v>
      </c>
      <c r="BN131" s="3" t="s">
        <v>387</v>
      </c>
      <c r="BO131" s="3">
        <v>92.45</v>
      </c>
      <c r="BP131" s="3">
        <v>2</v>
      </c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</row>
    <row r="132" spans="1:80">
      <c r="A132" s="3">
        <v>130</v>
      </c>
      <c r="B132" s="10" t="s">
        <v>202</v>
      </c>
      <c r="C132" s="3" t="s">
        <v>13</v>
      </c>
      <c r="D132" s="10">
        <v>2018111135</v>
      </c>
      <c r="E132" s="41">
        <f>F132/G132</f>
        <v>84.076666666666668</v>
      </c>
      <c r="F132" s="3">
        <f>H132*I132+J132*K132+L132*M132+N132*O132+P132*Q132+R132*S132+T132*U132+V132*W132+X132*Y132+Z132*AA132+AB132*AC132+AD132*AE132+AF132*AG132+AH132*AI132+AJ132*AK132+AL132*AM132+AN132*AO132+AP132*AQ132+AR132*AS132+AT132*AU132+AV132*AW132+AX132*AY132+AZ132*BA132+BC132*BD132+BF132*BG132+BI132*BJ132+BL132*BM132+BO132*BP132+BR132*BS132+BU132*BV132+BX132*BY132+CA132*CB132</f>
        <v>5044.6000000000004</v>
      </c>
      <c r="G132" s="3">
        <f>I132+K132+M132+O132+Q132+S132+U132+W132+Y132+AA132+AC132+AE132+AG132+AI132+AK132+AM132+AO132+AQ132+AS132+AU132+AW132+AY132+BA132+BD132+BG132+BJ132+BM132+BP132+BS132+BV132+BY132+CB132</f>
        <v>60</v>
      </c>
      <c r="H132" s="11">
        <v>89</v>
      </c>
      <c r="I132" s="49">
        <v>3</v>
      </c>
      <c r="J132" s="11">
        <v>86</v>
      </c>
      <c r="K132" s="49">
        <v>5</v>
      </c>
      <c r="L132" s="11">
        <v>84</v>
      </c>
      <c r="M132" s="49">
        <v>3</v>
      </c>
      <c r="N132" s="11">
        <v>92</v>
      </c>
      <c r="O132" s="49">
        <v>2</v>
      </c>
      <c r="P132" s="11">
        <v>89</v>
      </c>
      <c r="Q132" s="49">
        <v>1</v>
      </c>
      <c r="R132" s="11">
        <v>90</v>
      </c>
      <c r="S132" s="49">
        <v>3</v>
      </c>
      <c r="T132" s="11">
        <v>81</v>
      </c>
      <c r="U132" s="49">
        <v>3</v>
      </c>
      <c r="V132" s="11">
        <v>73</v>
      </c>
      <c r="W132" s="49">
        <v>4</v>
      </c>
      <c r="X132" s="11">
        <v>97</v>
      </c>
      <c r="Y132" s="49">
        <v>3</v>
      </c>
      <c r="Z132" s="11">
        <v>93</v>
      </c>
      <c r="AA132" s="49">
        <v>4</v>
      </c>
      <c r="AB132" s="58">
        <v>83.6</v>
      </c>
      <c r="AC132" s="49">
        <v>1</v>
      </c>
      <c r="AD132" s="11">
        <v>71</v>
      </c>
      <c r="AE132" s="49">
        <v>1</v>
      </c>
      <c r="AF132" s="11">
        <v>78</v>
      </c>
      <c r="AG132" s="49">
        <v>5</v>
      </c>
      <c r="AH132" s="11">
        <v>87</v>
      </c>
      <c r="AI132" s="49">
        <v>3</v>
      </c>
      <c r="AJ132" s="11">
        <v>87</v>
      </c>
      <c r="AK132" s="49">
        <v>4</v>
      </c>
      <c r="AL132" s="11">
        <v>85</v>
      </c>
      <c r="AM132" s="49">
        <v>3</v>
      </c>
      <c r="AN132" s="11">
        <v>80</v>
      </c>
      <c r="AO132" s="49">
        <v>1</v>
      </c>
      <c r="AP132" s="11">
        <v>89</v>
      </c>
      <c r="AQ132" s="49">
        <v>2</v>
      </c>
      <c r="AR132" s="11">
        <v>78</v>
      </c>
      <c r="AS132" s="49">
        <v>3</v>
      </c>
      <c r="AT132" s="11">
        <v>70</v>
      </c>
      <c r="AU132" s="49">
        <v>2</v>
      </c>
      <c r="AV132" s="11"/>
      <c r="AW132" s="49"/>
      <c r="AX132" s="11">
        <v>74</v>
      </c>
      <c r="AY132" s="49">
        <v>2</v>
      </c>
      <c r="AZ132" s="11"/>
      <c r="BA132" s="49"/>
      <c r="BB132" s="11"/>
      <c r="BC132" s="11"/>
      <c r="BD132" s="49"/>
      <c r="BE132" s="11"/>
      <c r="BF132" s="11"/>
      <c r="BG132" s="49"/>
      <c r="BH132" s="11"/>
      <c r="BI132" s="11"/>
      <c r="BJ132" s="49"/>
      <c r="BK132" s="10" t="s">
        <v>428</v>
      </c>
      <c r="BL132" s="10">
        <v>83</v>
      </c>
      <c r="BM132" s="10">
        <v>2</v>
      </c>
      <c r="BN132" s="10"/>
      <c r="BO132" s="10"/>
      <c r="BP132" s="10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74"/>
      <c r="CB132" s="74"/>
    </row>
    <row r="133" spans="1:80">
      <c r="A133" s="3">
        <v>131</v>
      </c>
      <c r="B133" s="3" t="s">
        <v>160</v>
      </c>
      <c r="C133" s="3" t="s">
        <v>48</v>
      </c>
      <c r="D133" s="3">
        <v>2018111035</v>
      </c>
      <c r="E133" s="41">
        <f>F133/G133</f>
        <v>84.059677419354841</v>
      </c>
      <c r="F133" s="3">
        <f>H133*I133+J133*K133+L133*M133+N133*O133+P133*Q133+R133*S133+T133*U133+V133*W133+X133*Y133+Z133*AA133+AB133*AC133+AD133*AE133+AF133*AG133+AH133*AI133+AJ133*AK133+AL133*AM133+AN133*AO133+AP133*AQ133+AR133*AS133+AT133*AU133+AV133*AW133+AX133*AY133+AZ133*BA133+BC133*BD133+BF133*BG133+BI133*BJ133+BL133*BM133+BO133*BP133+BR133*BS133+BU133*BV133+BX133*BY133+CA133*CB133</f>
        <v>5211.7</v>
      </c>
      <c r="G133" s="3">
        <f>I133+K133+M133+O133+Q133+S133+U133+W133+Y133+AA133+AC133+AE133+AG133+AI133+AK133+AM133+AO133+AQ133+AS133+AU133+AW133+AY133+BA133+BD133+BG133+BJ133+BM133+BP133+BS133+BV133+BY133+CB133</f>
        <v>62</v>
      </c>
      <c r="H133" s="3">
        <v>83</v>
      </c>
      <c r="I133" s="51">
        <v>3</v>
      </c>
      <c r="J133" s="3">
        <v>83</v>
      </c>
      <c r="K133" s="51">
        <v>5</v>
      </c>
      <c r="L133" s="3">
        <v>79</v>
      </c>
      <c r="M133" s="51">
        <v>3</v>
      </c>
      <c r="N133" s="3">
        <v>92</v>
      </c>
      <c r="O133" s="51">
        <v>2</v>
      </c>
      <c r="P133" s="3">
        <v>85</v>
      </c>
      <c r="Q133" s="51">
        <v>1</v>
      </c>
      <c r="R133" s="3">
        <v>84</v>
      </c>
      <c r="S133" s="51">
        <v>3</v>
      </c>
      <c r="T133" s="3">
        <v>87</v>
      </c>
      <c r="U133" s="51">
        <v>3</v>
      </c>
      <c r="V133" s="3">
        <v>86</v>
      </c>
      <c r="W133" s="51">
        <v>4</v>
      </c>
      <c r="X133" s="3">
        <v>77</v>
      </c>
      <c r="Y133" s="51">
        <v>3</v>
      </c>
      <c r="Z133" s="3">
        <v>85</v>
      </c>
      <c r="AA133" s="51">
        <v>4</v>
      </c>
      <c r="AB133" s="56">
        <v>81.7</v>
      </c>
      <c r="AC133" s="51">
        <v>1</v>
      </c>
      <c r="AD133" s="3">
        <v>84</v>
      </c>
      <c r="AE133" s="51">
        <v>1</v>
      </c>
      <c r="AF133" s="3">
        <v>80</v>
      </c>
      <c r="AG133" s="51">
        <v>5</v>
      </c>
      <c r="AH133" s="3">
        <v>90</v>
      </c>
      <c r="AI133" s="51">
        <v>3</v>
      </c>
      <c r="AJ133" s="3">
        <v>80</v>
      </c>
      <c r="AK133" s="51">
        <v>4</v>
      </c>
      <c r="AL133" s="3">
        <v>83</v>
      </c>
      <c r="AM133" s="51">
        <v>3</v>
      </c>
      <c r="AN133" s="3">
        <v>79</v>
      </c>
      <c r="AO133" s="51">
        <v>1</v>
      </c>
      <c r="AP133" s="3">
        <v>89</v>
      </c>
      <c r="AQ133" s="51">
        <v>2</v>
      </c>
      <c r="AR133" s="3">
        <v>88</v>
      </c>
      <c r="AS133" s="51">
        <v>3</v>
      </c>
      <c r="AT133" s="3">
        <v>85</v>
      </c>
      <c r="AU133" s="51">
        <v>2</v>
      </c>
      <c r="AV133" s="3">
        <v>0</v>
      </c>
      <c r="AW133" s="51">
        <v>0</v>
      </c>
      <c r="AX133" s="3">
        <v>0</v>
      </c>
      <c r="AY133" s="51">
        <v>0</v>
      </c>
      <c r="AZ133" s="3">
        <v>0</v>
      </c>
      <c r="BA133" s="51">
        <v>0</v>
      </c>
      <c r="BB133" s="3"/>
      <c r="BC133" s="3"/>
      <c r="BD133" s="51"/>
      <c r="BE133" s="3"/>
      <c r="BF133" s="3"/>
      <c r="BG133" s="51"/>
      <c r="BH133" s="3"/>
      <c r="BI133" s="3"/>
      <c r="BJ133" s="51"/>
      <c r="BK133" s="3" t="s">
        <v>460</v>
      </c>
      <c r="BL133" s="3">
        <v>83</v>
      </c>
      <c r="BM133" s="3">
        <v>2</v>
      </c>
      <c r="BN133" s="3" t="s">
        <v>392</v>
      </c>
      <c r="BO133" s="3">
        <v>91</v>
      </c>
      <c r="BP133" s="3">
        <v>2</v>
      </c>
      <c r="BQ133" s="3" t="s">
        <v>398</v>
      </c>
      <c r="BR133" s="3">
        <v>85</v>
      </c>
      <c r="BS133" s="3">
        <v>2</v>
      </c>
      <c r="BT133" s="3"/>
      <c r="BU133" s="3"/>
      <c r="BV133" s="3"/>
      <c r="BW133" s="3"/>
      <c r="BX133" s="3"/>
      <c r="BY133" s="3"/>
      <c r="BZ133" s="3"/>
      <c r="CA133" s="3"/>
      <c r="CB133" s="3"/>
    </row>
    <row r="134" spans="1:80">
      <c r="A134" s="3">
        <v>132</v>
      </c>
      <c r="B134" s="3" t="s">
        <v>146</v>
      </c>
      <c r="C134" s="3" t="s">
        <v>34</v>
      </c>
      <c r="D134" s="3">
        <v>2018110843</v>
      </c>
      <c r="E134" s="41">
        <f>F134/G134</f>
        <v>84.058064516129036</v>
      </c>
      <c r="F134" s="3">
        <f>H134*I134+J134*K134+L134*M134+N134*O134+P134*Q134+R134*S134+T134*U134+V134*W134+X134*Y134+Z134*AA134+AB134*AC134+AD134*AE134+AF134*AG134+AH134*AI134+AJ134*AK134+AL134*AM134+AN134*AO134+AP134*AQ134+AR134*AS134+AT134*AU134+AV134*AW134+AX134*AY134+AZ134*BA134+BC134*BD134+BF134*BG134+BI134*BJ134+BL134*BM134+BO134*BP134+BR134*BS134+BU134*BV134+BX134*BY134+CA134*CB134</f>
        <v>5211.6000000000004</v>
      </c>
      <c r="G134" s="3">
        <f>I134+K134+M134+O134+Q134+S134+U134+W134+Y134+AA134+AC134+AE134+AG134+AI134+AK134+AM134+AO134+AQ134+AS134+AU134+AW134+AY134+BA134+BD134+BG134+BJ134+BM134+BP134+BS134+BV134+BY134+CB134</f>
        <v>62</v>
      </c>
      <c r="H134" s="4">
        <v>86</v>
      </c>
      <c r="I134" s="49">
        <v>3</v>
      </c>
      <c r="J134" s="4">
        <v>86</v>
      </c>
      <c r="K134" s="49">
        <v>5</v>
      </c>
      <c r="L134" s="4">
        <v>69</v>
      </c>
      <c r="M134" s="49">
        <v>3</v>
      </c>
      <c r="N134" s="4">
        <v>96</v>
      </c>
      <c r="O134" s="49">
        <v>2</v>
      </c>
      <c r="P134" s="4">
        <v>93</v>
      </c>
      <c r="Q134" s="49">
        <v>1</v>
      </c>
      <c r="R134" s="4">
        <v>93</v>
      </c>
      <c r="S134" s="49">
        <v>3</v>
      </c>
      <c r="T134" s="4">
        <v>91</v>
      </c>
      <c r="U134" s="49">
        <v>3</v>
      </c>
      <c r="V134" s="4">
        <v>78</v>
      </c>
      <c r="W134" s="49">
        <v>4</v>
      </c>
      <c r="X134" s="4">
        <v>86</v>
      </c>
      <c r="Y134" s="49">
        <v>3</v>
      </c>
      <c r="Z134" s="4">
        <v>82</v>
      </c>
      <c r="AA134" s="49">
        <v>4</v>
      </c>
      <c r="AB134" s="57">
        <v>77.599999999999994</v>
      </c>
      <c r="AC134" s="49">
        <v>1</v>
      </c>
      <c r="AD134" s="4">
        <v>84</v>
      </c>
      <c r="AE134" s="49">
        <v>1</v>
      </c>
      <c r="AF134" s="4">
        <v>73</v>
      </c>
      <c r="AG134" s="49">
        <v>5</v>
      </c>
      <c r="AH134" s="4">
        <v>86</v>
      </c>
      <c r="AI134" s="49">
        <v>3</v>
      </c>
      <c r="AJ134" s="4">
        <v>84</v>
      </c>
      <c r="AK134" s="49">
        <v>4</v>
      </c>
      <c r="AL134" s="4">
        <v>92</v>
      </c>
      <c r="AM134" s="49">
        <v>3</v>
      </c>
      <c r="AN134" s="4">
        <v>97</v>
      </c>
      <c r="AO134" s="49">
        <v>1</v>
      </c>
      <c r="AP134" s="4">
        <v>89</v>
      </c>
      <c r="AQ134" s="49">
        <v>2</v>
      </c>
      <c r="AR134" s="4">
        <v>86</v>
      </c>
      <c r="AS134" s="49">
        <v>3</v>
      </c>
      <c r="AT134" s="4">
        <v>77</v>
      </c>
      <c r="AU134" s="49">
        <v>2</v>
      </c>
      <c r="AV134" s="4">
        <v>0</v>
      </c>
      <c r="AW134" s="49">
        <v>0</v>
      </c>
      <c r="AX134" s="4">
        <v>84</v>
      </c>
      <c r="AY134" s="49">
        <v>2</v>
      </c>
      <c r="AZ134" s="4">
        <v>0</v>
      </c>
      <c r="BA134" s="49">
        <v>0</v>
      </c>
      <c r="BB134" s="98"/>
      <c r="BC134" s="4"/>
      <c r="BD134" s="49"/>
      <c r="BE134" s="4"/>
      <c r="BF134" s="4"/>
      <c r="BG134" s="49"/>
      <c r="BH134" s="4"/>
      <c r="BI134" s="4"/>
      <c r="BJ134" s="49"/>
      <c r="BK134" s="98" t="s">
        <v>409</v>
      </c>
      <c r="BL134" s="4">
        <v>83</v>
      </c>
      <c r="BM134" s="4">
        <v>2</v>
      </c>
      <c r="BN134" s="159" t="s">
        <v>399</v>
      </c>
      <c r="BO134" s="4">
        <v>82</v>
      </c>
      <c r="BP134" s="4">
        <v>2</v>
      </c>
      <c r="BQ134" s="4"/>
      <c r="BR134" s="4"/>
      <c r="BS134" s="4"/>
      <c r="BT134" s="4"/>
      <c r="BU134" s="4"/>
      <c r="BV134" s="4"/>
      <c r="BW134" s="4"/>
      <c r="BX134" s="4"/>
      <c r="BY134" s="4"/>
      <c r="BZ134" s="4"/>
      <c r="CA134" s="4"/>
      <c r="CB134" s="4"/>
    </row>
    <row r="135" spans="1:80">
      <c r="A135" s="3">
        <v>133</v>
      </c>
      <c r="B135" s="3" t="s">
        <v>161</v>
      </c>
      <c r="C135" s="3" t="s">
        <v>83</v>
      </c>
      <c r="D135" s="3">
        <v>2018110938</v>
      </c>
      <c r="E135" s="41">
        <f>F135/G135</f>
        <v>84.041935483870972</v>
      </c>
      <c r="F135" s="3">
        <f>H135*I135+J135*K135+L135*M135+N135*O135+P135*Q135+R135*S135+T135*U135+V135*W135+X135*Y135+Z135*AA135+AB135*AC135+AD135*AE135+AF135*AG135+AH135*AI135+AJ135*AK135+AL135*AM135+AN135*AO135+AP135*AQ135+AR135*AS135+AT135*AU135+AV135*AW135+AX135*AY135+AZ135*BA135+BC135*BD135+BF135*BG135+BI135*BJ135+BL135*BM135+BO135*BP135+BR135*BS135+BU135*BV135+BX135*BY135+CA135*CB135</f>
        <v>5210.6000000000004</v>
      </c>
      <c r="G135" s="3">
        <f>I135+K135+M135+O135+Q135+S135+U135+W135+Y135+AA135+AC135+AE135+AG135+AI135+AK135+AM135+AO135+AQ135+AS135+AU135+AW135+AY135+BA135+BD135+BG135+BJ135+BM135+BP135+BS135+BV135+BY135+CB135</f>
        <v>62</v>
      </c>
      <c r="H135" s="3">
        <v>82</v>
      </c>
      <c r="I135" s="51">
        <v>3</v>
      </c>
      <c r="J135" s="3">
        <v>80</v>
      </c>
      <c r="K135" s="51">
        <v>5</v>
      </c>
      <c r="L135" s="3">
        <v>90</v>
      </c>
      <c r="M135" s="51">
        <v>3</v>
      </c>
      <c r="N135" s="3">
        <v>92</v>
      </c>
      <c r="O135" s="51">
        <v>2</v>
      </c>
      <c r="P135" s="3">
        <v>88</v>
      </c>
      <c r="Q135" s="51">
        <v>1</v>
      </c>
      <c r="R135" s="3">
        <v>90</v>
      </c>
      <c r="S135" s="51">
        <v>3</v>
      </c>
      <c r="T135" s="3">
        <v>81</v>
      </c>
      <c r="U135" s="51">
        <v>3</v>
      </c>
      <c r="V135" s="3">
        <v>83</v>
      </c>
      <c r="W135" s="51">
        <v>4</v>
      </c>
      <c r="X135" s="3">
        <v>85</v>
      </c>
      <c r="Y135" s="51">
        <v>3</v>
      </c>
      <c r="Z135" s="3">
        <v>80</v>
      </c>
      <c r="AA135" s="51">
        <v>4</v>
      </c>
      <c r="AB135" s="56">
        <v>80.599999999999994</v>
      </c>
      <c r="AC135" s="51">
        <v>1</v>
      </c>
      <c r="AD135" s="3">
        <v>93</v>
      </c>
      <c r="AE135" s="51">
        <v>1</v>
      </c>
      <c r="AF135" s="3">
        <v>72</v>
      </c>
      <c r="AG135" s="51">
        <v>5</v>
      </c>
      <c r="AH135" s="3">
        <v>91</v>
      </c>
      <c r="AI135" s="51">
        <v>3</v>
      </c>
      <c r="AJ135" s="3">
        <v>74</v>
      </c>
      <c r="AK135" s="51">
        <v>4</v>
      </c>
      <c r="AL135" s="3">
        <v>86</v>
      </c>
      <c r="AM135" s="51">
        <v>3</v>
      </c>
      <c r="AN135" s="3">
        <v>90</v>
      </c>
      <c r="AO135" s="51">
        <v>1</v>
      </c>
      <c r="AP135" s="3">
        <v>88</v>
      </c>
      <c r="AQ135" s="51">
        <v>2</v>
      </c>
      <c r="AR135" s="3">
        <v>94</v>
      </c>
      <c r="AS135" s="51">
        <v>3</v>
      </c>
      <c r="AT135" s="3">
        <v>77</v>
      </c>
      <c r="AU135" s="51">
        <v>2</v>
      </c>
      <c r="AV135" s="3"/>
      <c r="AW135" s="51"/>
      <c r="AX135" s="3">
        <v>77</v>
      </c>
      <c r="AY135" s="51">
        <v>2</v>
      </c>
      <c r="AZ135" s="3"/>
      <c r="BA135" s="51"/>
      <c r="BB135" s="12"/>
      <c r="BC135" s="3"/>
      <c r="BD135" s="51"/>
      <c r="BE135" s="3"/>
      <c r="BF135" s="3"/>
      <c r="BG135" s="51"/>
      <c r="BH135" s="3"/>
      <c r="BI135" s="3"/>
      <c r="BJ135" s="51"/>
      <c r="BK135" s="12" t="s">
        <v>495</v>
      </c>
      <c r="BL135" s="3">
        <v>100</v>
      </c>
      <c r="BM135" s="3">
        <v>2</v>
      </c>
      <c r="BN135" s="12" t="s">
        <v>496</v>
      </c>
      <c r="BO135" s="3">
        <v>93</v>
      </c>
      <c r="BP135" s="3">
        <v>2</v>
      </c>
      <c r="BQ135" s="12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</row>
    <row r="136" spans="1:80">
      <c r="A136" s="3">
        <v>134</v>
      </c>
      <c r="B136" s="3" t="s">
        <v>192</v>
      </c>
      <c r="C136" s="3" t="s">
        <v>26</v>
      </c>
      <c r="D136" s="3">
        <v>2018110510</v>
      </c>
      <c r="E136" s="41">
        <f>F136/G136</f>
        <v>84.022413793103453</v>
      </c>
      <c r="F136" s="3">
        <f>H136*I136+J136*K136+L136*M136+N136*O136+P136*Q136+R136*S136+T136*U136+V136*W136+X136*Y136+Z136*AA136+AB136*AC136+AD136*AE136+AF136*AG136+AH136*AI136+AJ136*AK136+AL136*AM136+AN136*AO136+AP136*AQ136+AR136*AS136+AT136*AU136+AV136*AW136+AX136*AY136+AZ136*BA136+BC136*BD136+BF136*BG136+BI136*BJ136+BL136*BM136+BO136*BP136+BR136*BS136+BU136*BV136+BX136*BY136+CA136*CB136</f>
        <v>4873.3</v>
      </c>
      <c r="G136" s="3">
        <f>I136+K136+M136+O136+Q136+S136+U136+W136+Y136+AA136+AC136+AE136+AG136+AI136+AK136+AM136+AO136+AQ136+AS136+AU136+AW136+AY136+BA136+BD136+BG136+BJ136+BM136+BP136+BS136+BV136+BY136+CB136</f>
        <v>58</v>
      </c>
      <c r="H136" s="4">
        <v>91</v>
      </c>
      <c r="I136" s="49">
        <v>3</v>
      </c>
      <c r="J136" s="4">
        <v>88</v>
      </c>
      <c r="K136" s="49">
        <v>5</v>
      </c>
      <c r="L136" s="4">
        <v>91</v>
      </c>
      <c r="M136" s="49">
        <v>3</v>
      </c>
      <c r="N136" s="4">
        <v>95</v>
      </c>
      <c r="O136" s="49">
        <v>2</v>
      </c>
      <c r="P136" s="4">
        <v>92</v>
      </c>
      <c r="Q136" s="49">
        <v>1</v>
      </c>
      <c r="R136" s="4">
        <v>83</v>
      </c>
      <c r="S136" s="49">
        <v>3</v>
      </c>
      <c r="T136" s="4">
        <v>82</v>
      </c>
      <c r="U136" s="49">
        <v>3</v>
      </c>
      <c r="V136" s="4">
        <v>81</v>
      </c>
      <c r="W136" s="49">
        <v>4</v>
      </c>
      <c r="X136" s="4">
        <v>86</v>
      </c>
      <c r="Y136" s="49">
        <v>3</v>
      </c>
      <c r="Z136" s="4">
        <v>81</v>
      </c>
      <c r="AA136" s="49">
        <v>4</v>
      </c>
      <c r="AB136" s="57">
        <v>86.3</v>
      </c>
      <c r="AC136" s="49">
        <v>1</v>
      </c>
      <c r="AD136" s="4">
        <v>94</v>
      </c>
      <c r="AE136" s="49">
        <v>1</v>
      </c>
      <c r="AF136" s="4">
        <v>84</v>
      </c>
      <c r="AG136" s="49">
        <v>5</v>
      </c>
      <c r="AH136" s="4">
        <v>84</v>
      </c>
      <c r="AI136" s="49">
        <v>3</v>
      </c>
      <c r="AJ136" s="4">
        <v>68</v>
      </c>
      <c r="AK136" s="49">
        <v>4</v>
      </c>
      <c r="AL136" s="4">
        <v>89</v>
      </c>
      <c r="AM136" s="49">
        <v>3</v>
      </c>
      <c r="AN136" s="4">
        <v>88</v>
      </c>
      <c r="AO136" s="49">
        <v>1</v>
      </c>
      <c r="AP136" s="4">
        <v>85</v>
      </c>
      <c r="AQ136" s="49">
        <v>2</v>
      </c>
      <c r="AR136" s="4">
        <v>79</v>
      </c>
      <c r="AS136" s="49">
        <v>3</v>
      </c>
      <c r="AT136" s="4">
        <v>78</v>
      </c>
      <c r="AU136" s="49">
        <v>2</v>
      </c>
      <c r="AV136" s="4">
        <v>0</v>
      </c>
      <c r="AW136" s="49">
        <v>0</v>
      </c>
      <c r="AX136" s="4">
        <v>0</v>
      </c>
      <c r="AY136" s="49">
        <v>0</v>
      </c>
      <c r="AZ136" s="4">
        <v>0</v>
      </c>
      <c r="BA136" s="49">
        <v>0</v>
      </c>
      <c r="BB136" s="4"/>
      <c r="BC136" s="4"/>
      <c r="BD136" s="49"/>
      <c r="BE136" s="4"/>
      <c r="BF136" s="4"/>
      <c r="BG136" s="49"/>
      <c r="BH136" s="4"/>
      <c r="BI136" s="4"/>
      <c r="BJ136" s="49"/>
      <c r="BK136" s="4" t="s">
        <v>394</v>
      </c>
      <c r="BL136" s="4">
        <v>81</v>
      </c>
      <c r="BM136" s="4">
        <v>2</v>
      </c>
      <c r="BN136" s="4">
        <v>0</v>
      </c>
      <c r="BO136" s="4">
        <v>0</v>
      </c>
      <c r="BP136" s="4">
        <v>0</v>
      </c>
      <c r="BQ136" s="4">
        <v>0</v>
      </c>
      <c r="BR136" s="4">
        <v>0</v>
      </c>
      <c r="BS136" s="4">
        <v>0</v>
      </c>
      <c r="BT136" s="4">
        <v>0</v>
      </c>
      <c r="BU136" s="4">
        <v>0</v>
      </c>
      <c r="BV136" s="4">
        <v>0</v>
      </c>
      <c r="BW136" s="4">
        <v>0</v>
      </c>
      <c r="BX136" s="4">
        <v>0</v>
      </c>
      <c r="BY136" s="4">
        <v>0</v>
      </c>
      <c r="BZ136" s="4">
        <v>0</v>
      </c>
      <c r="CA136" s="4">
        <v>0</v>
      </c>
      <c r="CB136" s="4">
        <v>0</v>
      </c>
    </row>
    <row r="137" spans="1:80">
      <c r="A137" s="3">
        <v>135</v>
      </c>
      <c r="B137" s="33" t="s">
        <v>133</v>
      </c>
      <c r="C137" s="3" t="s">
        <v>66</v>
      </c>
      <c r="D137" s="3">
        <v>2018111281</v>
      </c>
      <c r="E137" s="46">
        <f>F137/G137</f>
        <v>83.976666666666674</v>
      </c>
      <c r="F137" s="3">
        <f>H137*I137+J137*K137+L137*M137+N137*O137+P137*Q137+R137*S137+T137*U137+V137*W137+X137*Y137+Z137*AA137+AB137*AC137+AD137*AE137+AF137*AG137+AH137*AI137+AJ137*AK137+AL137*AM137+AN137*AO137+AP137*AQ137+AR137*AS137+AT137*AU137+AV137*AW137+AX137*AY137+AZ137*BA137+BC137*BD137+BF137*BG137+BI137*BJ137+BL137*BM137+BO137*BP137+BR137*BS137+BU137*BV137+BX137*BY137+CA137*CB137</f>
        <v>5038.6000000000004</v>
      </c>
      <c r="G137" s="3">
        <f>I137+K137+M137+O137+Q137+S137+U137+W137+Y137+AA137+AC137+AE137+AG137+AI137+AK137+AM137+AO137+AQ137+AS137+AU137+AW137+AY137+BA137+BD137+BG137+BJ137+BM137+BP137+BS137+BV137+BY137+CB137</f>
        <v>60</v>
      </c>
      <c r="H137" s="4">
        <v>80</v>
      </c>
      <c r="I137" s="49">
        <v>3</v>
      </c>
      <c r="J137" s="4">
        <v>77</v>
      </c>
      <c r="K137" s="49">
        <v>5</v>
      </c>
      <c r="L137" s="4">
        <v>83</v>
      </c>
      <c r="M137" s="49">
        <v>3</v>
      </c>
      <c r="N137" s="4">
        <v>80</v>
      </c>
      <c r="O137" s="49">
        <v>2</v>
      </c>
      <c r="P137" s="4">
        <v>85</v>
      </c>
      <c r="Q137" s="49">
        <v>1</v>
      </c>
      <c r="R137" s="4">
        <v>87</v>
      </c>
      <c r="S137" s="49">
        <v>3</v>
      </c>
      <c r="T137" s="4">
        <v>81</v>
      </c>
      <c r="U137" s="49">
        <v>3</v>
      </c>
      <c r="V137" s="4">
        <v>86</v>
      </c>
      <c r="W137" s="49">
        <v>4</v>
      </c>
      <c r="X137" s="4">
        <v>80</v>
      </c>
      <c r="Y137" s="49">
        <v>3</v>
      </c>
      <c r="Z137" s="4">
        <v>85</v>
      </c>
      <c r="AA137" s="49">
        <v>4</v>
      </c>
      <c r="AB137" s="57">
        <v>80.599999999999994</v>
      </c>
      <c r="AC137" s="49">
        <v>1</v>
      </c>
      <c r="AD137" s="4">
        <v>78</v>
      </c>
      <c r="AE137" s="49">
        <v>1</v>
      </c>
      <c r="AF137" s="4">
        <v>77</v>
      </c>
      <c r="AG137" s="49">
        <v>5</v>
      </c>
      <c r="AH137" s="4">
        <v>98</v>
      </c>
      <c r="AI137" s="49">
        <v>3</v>
      </c>
      <c r="AJ137" s="4">
        <v>91</v>
      </c>
      <c r="AK137" s="49">
        <v>4</v>
      </c>
      <c r="AL137" s="4">
        <v>83</v>
      </c>
      <c r="AM137" s="49">
        <v>3</v>
      </c>
      <c r="AN137" s="4">
        <v>81</v>
      </c>
      <c r="AO137" s="49">
        <v>1</v>
      </c>
      <c r="AP137" s="4">
        <v>81</v>
      </c>
      <c r="AQ137" s="49">
        <v>2</v>
      </c>
      <c r="AR137" s="4">
        <v>90</v>
      </c>
      <c r="AS137" s="49">
        <v>3</v>
      </c>
      <c r="AT137" s="4">
        <v>84</v>
      </c>
      <c r="AU137" s="49">
        <v>2</v>
      </c>
      <c r="AV137" s="4">
        <v>0</v>
      </c>
      <c r="AW137" s="49">
        <v>0</v>
      </c>
      <c r="AX137" s="4">
        <v>0</v>
      </c>
      <c r="AY137" s="49">
        <v>0</v>
      </c>
      <c r="AZ137" s="4">
        <v>0</v>
      </c>
      <c r="BA137" s="49">
        <v>0</v>
      </c>
      <c r="BB137" s="4"/>
      <c r="BC137" s="4"/>
      <c r="BD137" s="49"/>
      <c r="BE137" s="4"/>
      <c r="BF137" s="4"/>
      <c r="BG137" s="49"/>
      <c r="BH137" s="4"/>
      <c r="BI137" s="4"/>
      <c r="BJ137" s="49"/>
      <c r="BK137" s="4" t="s">
        <v>391</v>
      </c>
      <c r="BL137" s="4">
        <v>92</v>
      </c>
      <c r="BM137" s="49">
        <v>2</v>
      </c>
      <c r="BN137" s="4" t="s">
        <v>497</v>
      </c>
      <c r="BO137" s="4">
        <v>88</v>
      </c>
      <c r="BP137" s="49">
        <v>2</v>
      </c>
      <c r="BQ137" s="4"/>
      <c r="BR137" s="4"/>
      <c r="BS137" s="49"/>
      <c r="BT137" s="4"/>
      <c r="BU137" s="4"/>
      <c r="BV137" s="4"/>
      <c r="BW137" s="4"/>
      <c r="BX137" s="4"/>
      <c r="BY137" s="4"/>
      <c r="BZ137" s="4"/>
      <c r="CA137" s="4"/>
      <c r="CB137" s="4"/>
    </row>
    <row r="138" spans="1:80">
      <c r="A138" s="3">
        <v>136</v>
      </c>
      <c r="B138" s="33" t="s">
        <v>122</v>
      </c>
      <c r="C138" s="3" t="s">
        <v>66</v>
      </c>
      <c r="D138" s="3">
        <v>2018111257</v>
      </c>
      <c r="E138" s="46">
        <f>F138/G138</f>
        <v>83.85</v>
      </c>
      <c r="F138" s="3">
        <f>H138*I138+J138*K138+L138*M138+N138*O138+P138*Q138+R138*S138+T138*U138+V138*W138+X138*Y138+Z138*AA138+AB138*AC138+AD138*AE138+AF138*AG138+AH138*AI138+AJ138*AK138+AL138*AM138+AN138*AO138+AP138*AQ138+AR138*AS138+AT138*AU138+AV138*AW138+AX138*AY138+AZ138*BA138+BC138*BD138+BF138*BG138+BI138*BJ138+BL138*BM138+BO138*BP138+BR138*BS138+BU138*BV138+BX138*BY138+CA138*CB138</f>
        <v>5031</v>
      </c>
      <c r="G138" s="3">
        <f>I138+K138+M138+O138+Q138+S138+U138+W138+Y138+AA138+AC138+AE138+AG138+AI138+AK138+AM138+AO138+AQ138+AS138+AU138+AW138+AY138+BA138+BD138+BG138+BJ138+BM138+BP138+BS138+BV138+BY138+CB138</f>
        <v>60</v>
      </c>
      <c r="H138" s="4">
        <v>84</v>
      </c>
      <c r="I138" s="49">
        <v>3</v>
      </c>
      <c r="J138" s="4">
        <v>78</v>
      </c>
      <c r="K138" s="49">
        <v>5</v>
      </c>
      <c r="L138" s="4">
        <v>87</v>
      </c>
      <c r="M138" s="49">
        <v>3</v>
      </c>
      <c r="N138" s="4">
        <v>90</v>
      </c>
      <c r="O138" s="49">
        <v>2</v>
      </c>
      <c r="P138" s="4">
        <v>75</v>
      </c>
      <c r="Q138" s="49">
        <v>1</v>
      </c>
      <c r="R138" s="4">
        <v>91</v>
      </c>
      <c r="S138" s="49">
        <v>3</v>
      </c>
      <c r="T138" s="4">
        <v>88</v>
      </c>
      <c r="U138" s="49">
        <v>3</v>
      </c>
      <c r="V138" s="4">
        <v>87</v>
      </c>
      <c r="W138" s="49">
        <v>4</v>
      </c>
      <c r="X138" s="4">
        <v>77</v>
      </c>
      <c r="Y138" s="49">
        <v>3</v>
      </c>
      <c r="Z138" s="4">
        <v>90</v>
      </c>
      <c r="AA138" s="49">
        <v>4</v>
      </c>
      <c r="AB138" s="57">
        <v>84</v>
      </c>
      <c r="AC138" s="49">
        <v>1</v>
      </c>
      <c r="AD138" s="4">
        <v>61</v>
      </c>
      <c r="AE138" s="49">
        <v>1</v>
      </c>
      <c r="AF138" s="4">
        <v>83</v>
      </c>
      <c r="AG138" s="49">
        <v>5</v>
      </c>
      <c r="AH138" s="4">
        <v>78</v>
      </c>
      <c r="AI138" s="49">
        <v>3</v>
      </c>
      <c r="AJ138" s="4">
        <v>88</v>
      </c>
      <c r="AK138" s="49">
        <v>4</v>
      </c>
      <c r="AL138" s="4">
        <v>73</v>
      </c>
      <c r="AM138" s="49">
        <v>3</v>
      </c>
      <c r="AN138" s="4">
        <v>82</v>
      </c>
      <c r="AO138" s="49">
        <v>1</v>
      </c>
      <c r="AP138" s="4">
        <v>83</v>
      </c>
      <c r="AQ138" s="49">
        <v>2</v>
      </c>
      <c r="AR138" s="4">
        <v>88</v>
      </c>
      <c r="AS138" s="49">
        <v>3</v>
      </c>
      <c r="AT138" s="4">
        <v>86</v>
      </c>
      <c r="AU138" s="49">
        <v>2</v>
      </c>
      <c r="AV138" s="4">
        <v>0</v>
      </c>
      <c r="AW138" s="49">
        <v>0</v>
      </c>
      <c r="AX138" s="4">
        <v>0</v>
      </c>
      <c r="AY138" s="49">
        <v>0</v>
      </c>
      <c r="AZ138" s="4">
        <v>0</v>
      </c>
      <c r="BA138" s="49">
        <v>0</v>
      </c>
      <c r="BB138" s="4"/>
      <c r="BC138" s="4"/>
      <c r="BD138" s="49"/>
      <c r="BE138" s="4"/>
      <c r="BF138" s="4"/>
      <c r="BG138" s="49"/>
      <c r="BH138" s="4"/>
      <c r="BI138" s="4"/>
      <c r="BJ138" s="49"/>
      <c r="BK138" s="4" t="s">
        <v>484</v>
      </c>
      <c r="BL138" s="4">
        <v>85</v>
      </c>
      <c r="BM138" s="49">
        <v>2</v>
      </c>
      <c r="BN138" s="4" t="s">
        <v>403</v>
      </c>
      <c r="BO138" s="4">
        <v>89</v>
      </c>
      <c r="BP138" s="49">
        <v>2</v>
      </c>
      <c r="BQ138" s="4"/>
      <c r="BR138" s="4"/>
      <c r="BS138" s="49"/>
      <c r="BT138" s="4"/>
      <c r="BU138" s="4"/>
      <c r="BV138" s="4"/>
      <c r="BW138" s="4"/>
      <c r="BX138" s="4"/>
      <c r="BY138" s="4"/>
      <c r="BZ138" s="4"/>
      <c r="CA138" s="4"/>
      <c r="CB138" s="4"/>
    </row>
    <row r="139" spans="1:80">
      <c r="A139" s="3">
        <v>137</v>
      </c>
      <c r="B139" s="3" t="s">
        <v>196</v>
      </c>
      <c r="C139" s="3" t="s">
        <v>81</v>
      </c>
      <c r="D139" s="3">
        <v>2018110549</v>
      </c>
      <c r="E139" s="41">
        <f>F139/G139</f>
        <v>83.843333333333334</v>
      </c>
      <c r="F139" s="3">
        <f>H139*I139+J139*K139+L139*M139+N139*O139+P139*Q139+R139*S139+T139*U139+V139*W139+X139*Y139+Z139*AA139+AB139*AC139+AD139*AE139+AF139*AG139+AH139*AI139+AJ139*AK139+AL139*AM139+AN139*AO139+AP139*AQ139+AR139*AS139+AT139*AU139+AV139*AW139+AX139*AY139+AZ139*BA139+BC139*BD139+BF139*BG139+BI139*BJ139+BL139*BM139+BO139*BP139+BR139*BS139+BU139*BV139+BX139*BY139+CA139*CB139</f>
        <v>5030.6000000000004</v>
      </c>
      <c r="G139" s="3">
        <f>I139+K139+M139+O139+Q139+S139+U139+W139+Y139+AA139+AC139+AE139+AG139+AI139+AK139+AM139+AO139+AQ139+AS139+AU139+AW139+AY139+BA139+BD139+BG139+BJ139+BM139+BP139+BS139+BV139+BY139+CB139</f>
        <v>60</v>
      </c>
      <c r="H139" s="4">
        <v>88</v>
      </c>
      <c r="I139" s="49">
        <v>3</v>
      </c>
      <c r="J139" s="4">
        <v>79</v>
      </c>
      <c r="K139" s="49">
        <v>5</v>
      </c>
      <c r="L139" s="4">
        <v>82</v>
      </c>
      <c r="M139" s="49">
        <v>3</v>
      </c>
      <c r="N139" s="4">
        <v>97</v>
      </c>
      <c r="O139" s="49">
        <v>2</v>
      </c>
      <c r="P139" s="4">
        <v>87</v>
      </c>
      <c r="Q139" s="49">
        <v>1</v>
      </c>
      <c r="R139" s="4">
        <v>92</v>
      </c>
      <c r="S139" s="49">
        <v>3</v>
      </c>
      <c r="T139" s="4">
        <v>89</v>
      </c>
      <c r="U139" s="49">
        <v>3</v>
      </c>
      <c r="V139" s="4">
        <v>79</v>
      </c>
      <c r="W139" s="49">
        <v>4</v>
      </c>
      <c r="X139" s="4">
        <v>75</v>
      </c>
      <c r="Y139" s="49">
        <v>3</v>
      </c>
      <c r="Z139" s="4">
        <v>83</v>
      </c>
      <c r="AA139" s="49">
        <v>4</v>
      </c>
      <c r="AB139" s="57">
        <v>82</v>
      </c>
      <c r="AC139" s="49">
        <v>1</v>
      </c>
      <c r="AD139" s="4">
        <v>86</v>
      </c>
      <c r="AE139" s="49">
        <v>1</v>
      </c>
      <c r="AF139" s="4">
        <v>74</v>
      </c>
      <c r="AG139" s="49">
        <v>5</v>
      </c>
      <c r="AH139" s="4">
        <v>78</v>
      </c>
      <c r="AI139" s="49">
        <v>3</v>
      </c>
      <c r="AJ139" s="4">
        <v>89</v>
      </c>
      <c r="AK139" s="49">
        <v>4</v>
      </c>
      <c r="AL139" s="4">
        <v>80</v>
      </c>
      <c r="AM139" s="49">
        <v>3</v>
      </c>
      <c r="AN139" s="4">
        <v>81</v>
      </c>
      <c r="AO139" s="49">
        <v>1</v>
      </c>
      <c r="AP139" s="4">
        <v>86.8</v>
      </c>
      <c r="AQ139" s="49">
        <v>2</v>
      </c>
      <c r="AR139" s="4">
        <v>92</v>
      </c>
      <c r="AS139" s="49">
        <v>3</v>
      </c>
      <c r="AT139" s="4">
        <v>71</v>
      </c>
      <c r="AU139" s="49">
        <v>2</v>
      </c>
      <c r="AV139" s="4"/>
      <c r="AW139" s="49"/>
      <c r="AX139" s="4"/>
      <c r="AY139" s="49"/>
      <c r="AZ139" s="4"/>
      <c r="BA139" s="49"/>
      <c r="BB139" s="4"/>
      <c r="BC139" s="4"/>
      <c r="BD139" s="49"/>
      <c r="BE139" s="4"/>
      <c r="BF139" s="4"/>
      <c r="BG139" s="49"/>
      <c r="BH139" s="4"/>
      <c r="BI139" s="4"/>
      <c r="BJ139" s="49"/>
      <c r="BK139" s="4" t="s">
        <v>405</v>
      </c>
      <c r="BL139" s="4">
        <v>94</v>
      </c>
      <c r="BM139" s="4">
        <v>2</v>
      </c>
      <c r="BN139" s="4" t="s">
        <v>420</v>
      </c>
      <c r="BO139" s="4">
        <v>100</v>
      </c>
      <c r="BP139" s="4">
        <v>2</v>
      </c>
      <c r="BQ139" s="4"/>
      <c r="BR139" s="4"/>
      <c r="BS139" s="4"/>
      <c r="BT139" s="4"/>
      <c r="BU139" s="4"/>
      <c r="BV139" s="4"/>
      <c r="BW139" s="4"/>
      <c r="BX139" s="4"/>
      <c r="BY139" s="4"/>
      <c r="BZ139" s="4"/>
      <c r="CA139" s="4"/>
      <c r="CB139" s="4"/>
    </row>
    <row r="140" spans="1:80">
      <c r="A140" s="3">
        <v>138</v>
      </c>
      <c r="B140" s="118" t="s">
        <v>126</v>
      </c>
      <c r="C140" s="3" t="s">
        <v>83</v>
      </c>
      <c r="D140" s="118">
        <v>2018110944</v>
      </c>
      <c r="E140" s="41">
        <f>F140/G140</f>
        <v>83.806349206349211</v>
      </c>
      <c r="F140" s="3">
        <f>H140*I140+J140*K140+L140*M140+N140*O140+P140*Q140+R140*S140+T140*U140+V140*W140+X140*Y140+Z140*AA140+AB140*AC140+AD140*AE140+AF140*AG140+AH140*AI140+AJ140*AK140+AL140*AM140+AN140*AO140+AP140*AQ140+AR140*AS140+AT140*AU140+AV140*AW140+AX140*AY140+AZ140*BA140+BC140*BD140+BF140*BG140+BI140*BJ140+BL140*BM140+BO140*BP140+BR140*BS140+BU140*BV140+BX140*BY140+CA140*CB140</f>
        <v>5279.8</v>
      </c>
      <c r="G140" s="3">
        <f>I140+K140+M140+O140+Q140+S140+U140+W140+Y140+AA140+AC140+AE140+AG140+AI140+AK140+AM140+AO140+AQ140+AS140+AU140+AW140+AY140+BA140+BD140+BG140+BJ140+BM140+BP140+BS140+BV140+BY140+CB140</f>
        <v>63</v>
      </c>
      <c r="H140" s="3">
        <v>85</v>
      </c>
      <c r="I140" s="51">
        <v>3</v>
      </c>
      <c r="J140" s="3">
        <v>89</v>
      </c>
      <c r="K140" s="51">
        <v>5</v>
      </c>
      <c r="L140" s="3">
        <v>91</v>
      </c>
      <c r="M140" s="3">
        <v>3</v>
      </c>
      <c r="N140" s="3">
        <v>93</v>
      </c>
      <c r="O140" s="51">
        <v>2</v>
      </c>
      <c r="P140" s="3">
        <v>90</v>
      </c>
      <c r="Q140" s="51">
        <v>1</v>
      </c>
      <c r="R140" s="3">
        <v>95</v>
      </c>
      <c r="S140" s="51">
        <v>3</v>
      </c>
      <c r="T140" s="3">
        <v>85</v>
      </c>
      <c r="U140" s="51">
        <v>3</v>
      </c>
      <c r="V140" s="3">
        <v>89</v>
      </c>
      <c r="W140" s="51">
        <v>4</v>
      </c>
      <c r="X140" s="3">
        <v>83</v>
      </c>
      <c r="Y140" s="51">
        <v>3</v>
      </c>
      <c r="Z140" s="3">
        <v>82</v>
      </c>
      <c r="AA140" s="51">
        <v>4</v>
      </c>
      <c r="AB140" s="56">
        <v>83.8</v>
      </c>
      <c r="AC140" s="51">
        <v>1</v>
      </c>
      <c r="AD140" s="3">
        <v>76</v>
      </c>
      <c r="AE140" s="51">
        <v>1</v>
      </c>
      <c r="AF140" s="3">
        <v>70</v>
      </c>
      <c r="AG140" s="51">
        <v>5</v>
      </c>
      <c r="AH140" s="3">
        <v>90</v>
      </c>
      <c r="AI140" s="51">
        <v>3</v>
      </c>
      <c r="AJ140" s="3">
        <v>53</v>
      </c>
      <c r="AK140" s="51">
        <v>4</v>
      </c>
      <c r="AL140" s="3">
        <v>90</v>
      </c>
      <c r="AM140" s="51">
        <v>3</v>
      </c>
      <c r="AN140" s="3">
        <v>92</v>
      </c>
      <c r="AO140" s="51">
        <v>1</v>
      </c>
      <c r="AP140" s="3">
        <v>89</v>
      </c>
      <c r="AQ140" s="51">
        <v>2</v>
      </c>
      <c r="AR140" s="3">
        <v>92</v>
      </c>
      <c r="AS140" s="51">
        <v>3</v>
      </c>
      <c r="AT140" s="3">
        <v>94</v>
      </c>
      <c r="AU140" s="51">
        <v>2</v>
      </c>
      <c r="AV140" s="3">
        <v>70</v>
      </c>
      <c r="AW140" s="95">
        <v>3</v>
      </c>
      <c r="AX140" s="118"/>
      <c r="AY140" s="95"/>
      <c r="AZ140" s="118"/>
      <c r="BA140" s="95"/>
      <c r="BB140" s="118"/>
      <c r="BC140" s="118"/>
      <c r="BD140" s="95"/>
      <c r="BE140" s="118"/>
      <c r="BF140" s="118"/>
      <c r="BG140" s="95"/>
      <c r="BH140" s="118"/>
      <c r="BI140" s="118"/>
      <c r="BJ140" s="95"/>
      <c r="BK140" s="3" t="s">
        <v>498</v>
      </c>
      <c r="BL140" s="3">
        <v>98</v>
      </c>
      <c r="BM140" s="3">
        <v>2</v>
      </c>
      <c r="BN140" s="3" t="s">
        <v>499</v>
      </c>
      <c r="BO140" s="3">
        <v>78</v>
      </c>
      <c r="BP140" s="3">
        <v>2</v>
      </c>
      <c r="BQ140" s="3"/>
      <c r="BR140" s="3"/>
      <c r="BS140" s="3"/>
      <c r="BT140" s="118"/>
      <c r="BU140" s="118"/>
      <c r="BV140" s="118"/>
      <c r="BW140" s="94"/>
      <c r="BX140" s="94"/>
      <c r="BY140" s="94"/>
      <c r="BZ140" s="94"/>
      <c r="CA140" s="94"/>
      <c r="CB140" s="94"/>
    </row>
    <row r="141" spans="1:80">
      <c r="A141" s="3">
        <v>139</v>
      </c>
      <c r="B141" s="3" t="s">
        <v>179</v>
      </c>
      <c r="C141" s="3" t="s">
        <v>15</v>
      </c>
      <c r="D141" s="3">
        <v>2018110614</v>
      </c>
      <c r="E141" s="41">
        <f>F141/G141</f>
        <v>83.705084745762719</v>
      </c>
      <c r="F141" s="3">
        <f>H141*I141+J141*K141+L141*M141+N141*O141+P141*Q141+R141*S141+T141*U141+V141*W141+X141*Y141+Z141*AA141+AB141*AC141+AD141*AE141+AF141*AG141+AH141*AI141+AJ141*AK141+AL141*AM141+AN141*AO141+AP141*AQ141+AR141*AS141+AT141*AU141+AV141*AW141+AX141*AY141+AZ141*BA141+BC141*BD141+BF141*BG141+BI141*BJ141+BL141*BM141+BO141*BP141+BR141*BS141+BU141*BV141+BX141*BY141+CA141*CB141</f>
        <v>4938.6000000000004</v>
      </c>
      <c r="G141" s="3">
        <f>I141+K141+M141+O141+Q141+S141+U141+W141+Y141+AA141+AC141+AE141+AG141+AI141+AK141+AM141+AO141+AQ141+AS141+AU141+AW141+AY141+BA141+BD141+BG141+BJ141+BM141+BP141+BS141+BV141+BY141+CB141</f>
        <v>59</v>
      </c>
      <c r="H141" s="4">
        <v>88</v>
      </c>
      <c r="I141" s="49">
        <v>3</v>
      </c>
      <c r="J141" s="4">
        <v>70</v>
      </c>
      <c r="K141" s="49">
        <v>5</v>
      </c>
      <c r="L141" s="4">
        <v>90</v>
      </c>
      <c r="M141" s="49">
        <v>3</v>
      </c>
      <c r="N141" s="4">
        <v>94</v>
      </c>
      <c r="O141" s="49">
        <v>2</v>
      </c>
      <c r="P141" s="4">
        <v>91</v>
      </c>
      <c r="Q141" s="49">
        <v>1</v>
      </c>
      <c r="R141" s="4">
        <v>97</v>
      </c>
      <c r="S141" s="49">
        <v>3</v>
      </c>
      <c r="T141" s="4">
        <v>78</v>
      </c>
      <c r="U141" s="49">
        <v>3</v>
      </c>
      <c r="V141" s="4">
        <v>87</v>
      </c>
      <c r="W141" s="49">
        <v>4</v>
      </c>
      <c r="X141" s="4">
        <v>77</v>
      </c>
      <c r="Y141" s="49">
        <v>3</v>
      </c>
      <c r="Z141" s="4">
        <v>90</v>
      </c>
      <c r="AA141" s="49">
        <v>4</v>
      </c>
      <c r="AB141" s="57">
        <v>82.6</v>
      </c>
      <c r="AC141" s="49">
        <v>1</v>
      </c>
      <c r="AD141" s="4">
        <v>82</v>
      </c>
      <c r="AE141" s="49">
        <v>1</v>
      </c>
      <c r="AF141" s="4">
        <v>64</v>
      </c>
      <c r="AG141" s="49">
        <v>5</v>
      </c>
      <c r="AH141" s="4">
        <v>0</v>
      </c>
      <c r="AI141" s="49">
        <v>0</v>
      </c>
      <c r="AJ141" s="4">
        <v>81</v>
      </c>
      <c r="AK141" s="49">
        <v>4</v>
      </c>
      <c r="AL141" s="4">
        <v>91</v>
      </c>
      <c r="AM141" s="49">
        <v>3</v>
      </c>
      <c r="AN141" s="4">
        <v>84</v>
      </c>
      <c r="AO141" s="49">
        <v>1</v>
      </c>
      <c r="AP141" s="4">
        <v>88</v>
      </c>
      <c r="AQ141" s="49">
        <v>2</v>
      </c>
      <c r="AR141" s="4">
        <v>90</v>
      </c>
      <c r="AS141" s="49">
        <v>3</v>
      </c>
      <c r="AT141" s="4">
        <v>87</v>
      </c>
      <c r="AU141" s="49">
        <v>2</v>
      </c>
      <c r="AV141" s="4"/>
      <c r="AW141" s="49"/>
      <c r="AX141" s="4"/>
      <c r="AY141" s="49"/>
      <c r="AZ141" s="4">
        <v>79</v>
      </c>
      <c r="BA141" s="49">
        <v>2</v>
      </c>
      <c r="BB141" s="4"/>
      <c r="BC141" s="4"/>
      <c r="BD141" s="49"/>
      <c r="BE141" s="4"/>
      <c r="BF141" s="4"/>
      <c r="BG141" s="49"/>
      <c r="BH141" s="4"/>
      <c r="BI141" s="4"/>
      <c r="BJ141" s="49"/>
      <c r="BK141" s="4" t="s">
        <v>461</v>
      </c>
      <c r="BL141" s="4">
        <v>96</v>
      </c>
      <c r="BM141" s="4">
        <v>2</v>
      </c>
      <c r="BN141" s="4" t="s">
        <v>406</v>
      </c>
      <c r="BO141" s="4">
        <v>88</v>
      </c>
      <c r="BP141" s="4">
        <v>2</v>
      </c>
      <c r="BQ141" s="4"/>
      <c r="BR141" s="4"/>
      <c r="BS141" s="4"/>
      <c r="BT141" s="4"/>
      <c r="BU141" s="4"/>
      <c r="BV141" s="4"/>
      <c r="BW141" s="4"/>
      <c r="BX141" s="4"/>
      <c r="BY141" s="4"/>
      <c r="BZ141" s="4"/>
      <c r="CA141" s="4"/>
      <c r="CB141" s="4"/>
    </row>
    <row r="142" spans="1:80">
      <c r="A142" s="3">
        <v>140</v>
      </c>
      <c r="B142" s="3" t="s">
        <v>170</v>
      </c>
      <c r="C142" s="3" t="s">
        <v>34</v>
      </c>
      <c r="D142" s="3">
        <v>2018110855</v>
      </c>
      <c r="E142" s="41">
        <f>F142/G142</f>
        <v>83.645161290322577</v>
      </c>
      <c r="F142" s="3">
        <f>H142*I142+J142*K142+L142*M142+N142*O142+P142*Q142+R142*S142+T142*U142+V142*W142+X142*Y142+Z142*AA142+AB142*AC142+AD142*AE142+AF142*AG142+AH142*AI142+AJ142*AK142+AL142*AM142+AN142*AO142+AP142*AQ142+AR142*AS142+AT142*AU142+AV142*AW142+AX142*AY142+AZ142*BA142+BC142*BD142+BF142*BG142+BI142*BJ142+BL142*BM142+BO142*BP142+BR142*BS142+BU142*BV142+BX142*BY142+CA142*CB142</f>
        <v>5186</v>
      </c>
      <c r="G142" s="3">
        <f>I142+K142+M142+O142+Q142+S142+U142+W142+Y142+AA142+AC142+AE142+AG142+AI142+AK142+AM142+AO142+AQ142+AS142+AU142+AW142+AY142+BA142+BD142+BG142+BJ142+BM142+BP142+BS142+BV142+BY142+CB142</f>
        <v>62</v>
      </c>
      <c r="H142" s="4">
        <v>88</v>
      </c>
      <c r="I142" s="49">
        <v>3</v>
      </c>
      <c r="J142" s="4">
        <v>91</v>
      </c>
      <c r="K142" s="49">
        <v>5</v>
      </c>
      <c r="L142" s="4">
        <v>84</v>
      </c>
      <c r="M142" s="49">
        <v>3</v>
      </c>
      <c r="N142" s="4">
        <v>88</v>
      </c>
      <c r="O142" s="49">
        <v>2</v>
      </c>
      <c r="P142" s="4">
        <v>87</v>
      </c>
      <c r="Q142" s="49">
        <v>2</v>
      </c>
      <c r="R142" s="4">
        <v>82</v>
      </c>
      <c r="S142" s="49">
        <v>3</v>
      </c>
      <c r="T142" s="4">
        <v>82</v>
      </c>
      <c r="U142" s="49">
        <v>3</v>
      </c>
      <c r="V142" s="4">
        <v>85</v>
      </c>
      <c r="W142" s="49">
        <v>4</v>
      </c>
      <c r="X142" s="4">
        <v>70</v>
      </c>
      <c r="Y142" s="49">
        <v>3</v>
      </c>
      <c r="Z142" s="4">
        <v>92</v>
      </c>
      <c r="AA142" s="49">
        <v>4</v>
      </c>
      <c r="AB142" s="57">
        <v>60</v>
      </c>
      <c r="AC142" s="49">
        <v>1</v>
      </c>
      <c r="AD142" s="4">
        <v>70</v>
      </c>
      <c r="AE142" s="49">
        <v>1</v>
      </c>
      <c r="AF142" s="4">
        <v>89</v>
      </c>
      <c r="AG142" s="49">
        <v>5</v>
      </c>
      <c r="AH142" s="4">
        <v>95</v>
      </c>
      <c r="AI142" s="49">
        <v>3</v>
      </c>
      <c r="AJ142" s="4">
        <v>91</v>
      </c>
      <c r="AK142" s="49">
        <v>4</v>
      </c>
      <c r="AL142" s="4">
        <v>78</v>
      </c>
      <c r="AM142" s="49">
        <v>3</v>
      </c>
      <c r="AN142" s="4">
        <v>74</v>
      </c>
      <c r="AO142" s="49">
        <v>2</v>
      </c>
      <c r="AP142" s="4">
        <v>83</v>
      </c>
      <c r="AQ142" s="49">
        <v>2</v>
      </c>
      <c r="AR142" s="4">
        <v>77</v>
      </c>
      <c r="AS142" s="49">
        <v>3</v>
      </c>
      <c r="AT142" s="4">
        <v>86</v>
      </c>
      <c r="AU142" s="49">
        <v>2</v>
      </c>
      <c r="AV142" s="4"/>
      <c r="AW142" s="49"/>
      <c r="AX142" s="4"/>
      <c r="AY142" s="49"/>
      <c r="AZ142" s="4">
        <v>66</v>
      </c>
      <c r="BA142" s="49">
        <v>2</v>
      </c>
      <c r="BB142" s="4"/>
      <c r="BC142" s="4"/>
      <c r="BD142" s="49"/>
      <c r="BE142" s="4"/>
      <c r="BF142" s="4"/>
      <c r="BG142" s="49"/>
      <c r="BH142" s="4"/>
      <c r="BI142" s="4"/>
      <c r="BJ142" s="49"/>
      <c r="BK142" s="4" t="s">
        <v>399</v>
      </c>
      <c r="BL142" s="4">
        <v>74</v>
      </c>
      <c r="BM142" s="4">
        <v>2</v>
      </c>
      <c r="BN142" s="4"/>
      <c r="BO142" s="4"/>
      <c r="BP142" s="4"/>
      <c r="BQ142" s="4"/>
      <c r="BR142" s="4"/>
      <c r="BS142" s="4"/>
      <c r="BT142" s="4"/>
      <c r="BU142" s="4"/>
      <c r="BV142" s="4"/>
      <c r="BW142" s="4"/>
      <c r="BX142" s="4"/>
      <c r="BY142" s="4"/>
      <c r="BZ142" s="4"/>
      <c r="CA142" s="4"/>
      <c r="CB142" s="4"/>
    </row>
    <row r="143" spans="1:80">
      <c r="A143" s="3">
        <v>141</v>
      </c>
      <c r="B143" s="3" t="s">
        <v>200</v>
      </c>
      <c r="C143" s="3" t="s">
        <v>23</v>
      </c>
      <c r="D143" s="3">
        <v>2018110644</v>
      </c>
      <c r="E143" s="41">
        <f>F143/G143</f>
        <v>83.63000000000001</v>
      </c>
      <c r="F143" s="3">
        <f>H143*I143+J143*K143+L143*M143+N143*O143+P143*Q143+R143*S143+T143*U143+V143*W143+X143*Y143+Z143*AA143+AB143*AC143+AD143*AE143+AF143*AG143+AH143*AI143+AJ143*AK143+AL143*AM143+AN143*AO143+AP143*AQ143+AR143*AS143+AT143*AU143+AV143*AW143+AX143*AY143+AZ143*BA143+BC143*BD143+BF143*BG143+BI143*BJ143+BL143*BM143+BO143*BP143+BR143*BS143+BU143*BV143+BX143*BY143+CA143*CB143</f>
        <v>5017.8</v>
      </c>
      <c r="G143" s="3">
        <f>I143+K143+M143+O143+Q143+S143+U143+W143+Y143+AA143+AC143+AE143+AG143+AI143+AK143+AM143+AO143+AQ143+AS143+AU143+AW143+AY143+BA143+BD143+BG143+BJ143+BM143+BP143+BS143+BV143+BY143+CB143</f>
        <v>60</v>
      </c>
      <c r="H143" s="4">
        <v>86</v>
      </c>
      <c r="I143" s="49">
        <v>3</v>
      </c>
      <c r="J143" s="4">
        <v>81</v>
      </c>
      <c r="K143" s="49">
        <v>5</v>
      </c>
      <c r="L143" s="4">
        <v>86</v>
      </c>
      <c r="M143" s="49">
        <v>3</v>
      </c>
      <c r="N143" s="4">
        <v>84</v>
      </c>
      <c r="O143" s="49">
        <v>2</v>
      </c>
      <c r="P143" s="4">
        <v>86</v>
      </c>
      <c r="Q143" s="49">
        <v>1</v>
      </c>
      <c r="R143" s="4">
        <v>95</v>
      </c>
      <c r="S143" s="49">
        <v>3</v>
      </c>
      <c r="T143" s="4">
        <v>85</v>
      </c>
      <c r="U143" s="49">
        <v>3</v>
      </c>
      <c r="V143" s="4">
        <v>72</v>
      </c>
      <c r="W143" s="49">
        <v>4</v>
      </c>
      <c r="X143" s="4">
        <v>75</v>
      </c>
      <c r="Y143" s="49">
        <v>3</v>
      </c>
      <c r="Z143" s="4">
        <v>85</v>
      </c>
      <c r="AA143" s="49">
        <v>4</v>
      </c>
      <c r="AB143" s="57">
        <v>81.8</v>
      </c>
      <c r="AC143" s="49">
        <v>1</v>
      </c>
      <c r="AD143" s="4">
        <v>89</v>
      </c>
      <c r="AE143" s="49">
        <v>1</v>
      </c>
      <c r="AF143" s="4">
        <v>73</v>
      </c>
      <c r="AG143" s="49">
        <v>5</v>
      </c>
      <c r="AH143" s="4">
        <v>94</v>
      </c>
      <c r="AI143" s="49">
        <v>3</v>
      </c>
      <c r="AJ143" s="4">
        <v>78</v>
      </c>
      <c r="AK143" s="49">
        <v>4</v>
      </c>
      <c r="AL143" s="4">
        <v>84</v>
      </c>
      <c r="AM143" s="49">
        <v>3</v>
      </c>
      <c r="AN143" s="4">
        <v>83</v>
      </c>
      <c r="AO143" s="49">
        <v>1</v>
      </c>
      <c r="AP143" s="4">
        <v>84</v>
      </c>
      <c r="AQ143" s="49">
        <v>2</v>
      </c>
      <c r="AR143" s="4">
        <v>97</v>
      </c>
      <c r="AS143" s="49">
        <v>3</v>
      </c>
      <c r="AT143" s="4">
        <v>75</v>
      </c>
      <c r="AU143" s="49">
        <v>2</v>
      </c>
      <c r="AV143" s="4">
        <v>0</v>
      </c>
      <c r="AW143" s="49">
        <v>0</v>
      </c>
      <c r="AX143" s="4">
        <v>0</v>
      </c>
      <c r="AY143" s="49">
        <v>0</v>
      </c>
      <c r="AZ143" s="4">
        <v>0</v>
      </c>
      <c r="BA143" s="49">
        <v>0</v>
      </c>
      <c r="BB143" s="4"/>
      <c r="BC143" s="4"/>
      <c r="BD143" s="49"/>
      <c r="BE143" s="4"/>
      <c r="BF143" s="4"/>
      <c r="BG143" s="49"/>
      <c r="BH143" s="4"/>
      <c r="BI143" s="4"/>
      <c r="BJ143" s="49"/>
      <c r="BK143" s="4" t="s">
        <v>391</v>
      </c>
      <c r="BL143" s="4">
        <v>90</v>
      </c>
      <c r="BM143" s="4">
        <v>2</v>
      </c>
      <c r="BN143" s="4" t="s">
        <v>388</v>
      </c>
      <c r="BO143" s="4">
        <v>98</v>
      </c>
      <c r="BP143" s="4">
        <v>2</v>
      </c>
      <c r="BQ143" s="4"/>
      <c r="BR143" s="4"/>
      <c r="BS143" s="4"/>
      <c r="BT143" s="4"/>
      <c r="BU143" s="4"/>
      <c r="BV143" s="4"/>
      <c r="BW143" s="4"/>
      <c r="BX143" s="4"/>
      <c r="BY143" s="4"/>
      <c r="BZ143" s="4"/>
      <c r="CA143" s="4"/>
      <c r="CB143" s="4"/>
    </row>
    <row r="144" spans="1:80">
      <c r="A144" s="3">
        <v>142</v>
      </c>
      <c r="B144" s="3" t="s">
        <v>173</v>
      </c>
      <c r="C144" s="3" t="s">
        <v>94</v>
      </c>
      <c r="D144" s="3">
        <v>2018110964</v>
      </c>
      <c r="E144" s="41">
        <f>F144/G144</f>
        <v>83.577049180327862</v>
      </c>
      <c r="F144" s="3">
        <f>H144*I144+J144*K144+L144*M144+N144*O144+P144*Q144+R144*S144+T144*U144+V144*W144+X144*Y144+Z144*AA144+AB144*AC144+AD144*AE144+AF144*AG144+AH144*AI144+AJ144*AK144+AL144*AM144+AN144*AO144+AP144*AQ144+AR144*AS144+AT144*AU144+AV144*AW144+AX144*AY144+AZ144*BA144+BC144*BD144+BF144*BG144+BI144*BJ144+BL144*BM144+BO144*BP144+BR144*BS144+BU144*BV144+BX144*BY144+CA144*CB144</f>
        <v>5098.2</v>
      </c>
      <c r="G144" s="3">
        <f>I144+K144+M144+O144+Q144+S144+U144+W144+Y144+AA144+AC144+AE144+AG144+AI144+AK144+AM144+AO144+AQ144+AS144+AU144+AW144+AY144+BA144+BD144+BG144+BJ144+BM144+BP144+BS144+BV144+BY144+CB144</f>
        <v>61</v>
      </c>
      <c r="H144" s="3">
        <v>74</v>
      </c>
      <c r="I144" s="51">
        <v>3</v>
      </c>
      <c r="J144" s="3">
        <v>87</v>
      </c>
      <c r="K144" s="51">
        <v>5</v>
      </c>
      <c r="L144" s="3">
        <v>84</v>
      </c>
      <c r="M144" s="51">
        <v>3</v>
      </c>
      <c r="N144" s="3">
        <v>82</v>
      </c>
      <c r="O144" s="51">
        <v>2</v>
      </c>
      <c r="P144" s="3">
        <v>84</v>
      </c>
      <c r="Q144" s="51">
        <v>1</v>
      </c>
      <c r="R144" s="3">
        <v>92</v>
      </c>
      <c r="S144" s="51">
        <v>3</v>
      </c>
      <c r="T144" s="3">
        <v>86</v>
      </c>
      <c r="U144" s="51">
        <v>3</v>
      </c>
      <c r="V144" s="3">
        <v>0</v>
      </c>
      <c r="W144" s="51">
        <v>0</v>
      </c>
      <c r="X144" s="3">
        <v>72</v>
      </c>
      <c r="Y144" s="51">
        <v>3</v>
      </c>
      <c r="Z144" s="3">
        <v>83</v>
      </c>
      <c r="AA144" s="51">
        <v>4</v>
      </c>
      <c r="AB144" s="56">
        <v>84.2</v>
      </c>
      <c r="AC144" s="51">
        <v>1</v>
      </c>
      <c r="AD144" s="3">
        <v>75</v>
      </c>
      <c r="AE144" s="51">
        <v>1</v>
      </c>
      <c r="AF144" s="3">
        <v>75</v>
      </c>
      <c r="AG144" s="51">
        <v>5</v>
      </c>
      <c r="AH144" s="3">
        <v>86</v>
      </c>
      <c r="AI144" s="51">
        <v>3</v>
      </c>
      <c r="AJ144" s="3">
        <v>85</v>
      </c>
      <c r="AK144" s="51">
        <v>4</v>
      </c>
      <c r="AL144" s="3">
        <v>87</v>
      </c>
      <c r="AM144" s="51">
        <v>4</v>
      </c>
      <c r="AN144" s="3">
        <v>73</v>
      </c>
      <c r="AO144" s="51">
        <v>1</v>
      </c>
      <c r="AP144" s="3">
        <v>87</v>
      </c>
      <c r="AQ144" s="51">
        <v>2</v>
      </c>
      <c r="AR144" s="3">
        <v>90</v>
      </c>
      <c r="AS144" s="51">
        <v>3</v>
      </c>
      <c r="AT144" s="3">
        <v>0</v>
      </c>
      <c r="AU144" s="51">
        <v>0</v>
      </c>
      <c r="AV144" s="3">
        <v>0</v>
      </c>
      <c r="AW144" s="51">
        <v>0</v>
      </c>
      <c r="AX144" s="3">
        <v>80</v>
      </c>
      <c r="AY144" s="51">
        <v>2</v>
      </c>
      <c r="AZ144" s="3">
        <v>0</v>
      </c>
      <c r="BA144" s="51">
        <v>0</v>
      </c>
      <c r="BB144" s="3" t="s">
        <v>500</v>
      </c>
      <c r="BC144" s="3">
        <v>87</v>
      </c>
      <c r="BD144" s="51">
        <v>4</v>
      </c>
      <c r="BE144" s="3" t="s">
        <v>389</v>
      </c>
      <c r="BF144" s="3">
        <v>87</v>
      </c>
      <c r="BG144" s="51">
        <v>2</v>
      </c>
      <c r="BH144" s="3"/>
      <c r="BI144" s="3"/>
      <c r="BJ144" s="51"/>
      <c r="BK144" s="3" t="s">
        <v>479</v>
      </c>
      <c r="BL144" s="3">
        <v>90</v>
      </c>
      <c r="BM144" s="3">
        <v>2</v>
      </c>
      <c r="BN144" s="3"/>
      <c r="BO144" s="3"/>
      <c r="BP144" s="3"/>
      <c r="BQ144" s="3"/>
      <c r="BR144" s="3"/>
      <c r="BS144" s="3"/>
      <c r="BT144" s="3"/>
      <c r="BU144" s="3"/>
      <c r="BV144" s="3"/>
      <c r="BW144" s="3"/>
      <c r="BX144" s="3"/>
      <c r="BY144" s="3"/>
      <c r="BZ144" s="3"/>
      <c r="CA144" s="3"/>
      <c r="CB144" s="3"/>
    </row>
    <row r="145" spans="1:80">
      <c r="A145" s="3">
        <v>143</v>
      </c>
      <c r="B145" s="33" t="s">
        <v>177</v>
      </c>
      <c r="C145" s="3" t="s">
        <v>66</v>
      </c>
      <c r="D145" s="3">
        <v>2018111275</v>
      </c>
      <c r="E145" s="46">
        <f>F145/G145</f>
        <v>83.548333333333332</v>
      </c>
      <c r="F145" s="3">
        <f>H145*I145+J145*K145+L145*M145+N145*O145+P145*Q145+R145*S145+T145*U145+V145*W145+X145*Y145+Z145*AA145+AB145*AC145+AD145*AE145+AF145*AG145+AH145*AI145+AJ145*AK145+AL145*AM145+AN145*AO145+AP145*AQ145+AR145*AS145+AT145*AU145+AV145*AW145+AX145*AY145+AZ145*BA145+BC145*BD145+BF145*BG145+BI145*BJ145+BL145*BM145+BO145*BP145+BR145*BS145+BU145*BV145+BX145*BY145+CA145*CB145</f>
        <v>5012.8999999999996</v>
      </c>
      <c r="G145" s="3">
        <f>I145+K145+M145+O145+Q145+S145+U145+W145+Y145+AA145+AC145+AE145+AG145+AI145+AK145+AM145+AO145+AQ145+AS145+AU145+AW145+AY145+BA145+BD145+BG145+BJ145+BM145+BP145+BS145+BV145+BY145+CB145</f>
        <v>60</v>
      </c>
      <c r="H145" s="4">
        <v>81</v>
      </c>
      <c r="I145" s="49">
        <v>3</v>
      </c>
      <c r="J145" s="4">
        <v>87</v>
      </c>
      <c r="K145" s="49">
        <v>5</v>
      </c>
      <c r="L145" s="4">
        <v>84</v>
      </c>
      <c r="M145" s="49">
        <v>3</v>
      </c>
      <c r="N145" s="4">
        <v>96</v>
      </c>
      <c r="O145" s="49">
        <v>2</v>
      </c>
      <c r="P145" s="4">
        <v>89</v>
      </c>
      <c r="Q145" s="49">
        <v>1</v>
      </c>
      <c r="R145" s="4">
        <v>73</v>
      </c>
      <c r="S145" s="49">
        <v>3</v>
      </c>
      <c r="T145" s="4">
        <v>92</v>
      </c>
      <c r="U145" s="49">
        <v>3</v>
      </c>
      <c r="V145" s="4">
        <v>80</v>
      </c>
      <c r="W145" s="49">
        <v>4</v>
      </c>
      <c r="X145" s="4">
        <v>80</v>
      </c>
      <c r="Y145" s="49">
        <v>3</v>
      </c>
      <c r="Z145" s="4">
        <v>77</v>
      </c>
      <c r="AA145" s="49">
        <v>4</v>
      </c>
      <c r="AB145" s="57">
        <v>81.5</v>
      </c>
      <c r="AC145" s="49">
        <v>1</v>
      </c>
      <c r="AD145" s="4">
        <v>76</v>
      </c>
      <c r="AE145" s="49">
        <v>1</v>
      </c>
      <c r="AF145" s="4">
        <v>77</v>
      </c>
      <c r="AG145" s="49">
        <v>5</v>
      </c>
      <c r="AH145" s="4">
        <v>95</v>
      </c>
      <c r="AI145" s="49">
        <v>3</v>
      </c>
      <c r="AJ145" s="4">
        <v>70</v>
      </c>
      <c r="AK145" s="49">
        <v>4</v>
      </c>
      <c r="AL145" s="4">
        <v>87</v>
      </c>
      <c r="AM145" s="49">
        <v>3</v>
      </c>
      <c r="AN145" s="4">
        <v>91</v>
      </c>
      <c r="AO145" s="49">
        <v>1</v>
      </c>
      <c r="AP145" s="4">
        <v>95</v>
      </c>
      <c r="AQ145" s="49">
        <v>2</v>
      </c>
      <c r="AR145" s="4">
        <v>84</v>
      </c>
      <c r="AS145" s="49">
        <v>3</v>
      </c>
      <c r="AT145" s="4">
        <v>82</v>
      </c>
      <c r="AU145" s="49">
        <v>2</v>
      </c>
      <c r="AV145" s="4">
        <v>0</v>
      </c>
      <c r="AW145" s="49">
        <v>0</v>
      </c>
      <c r="AX145" s="4">
        <v>0</v>
      </c>
      <c r="AY145" s="49">
        <v>0</v>
      </c>
      <c r="AZ145" s="4">
        <v>0</v>
      </c>
      <c r="BA145" s="49">
        <v>0</v>
      </c>
      <c r="BB145" s="4"/>
      <c r="BC145" s="4"/>
      <c r="BD145" s="49"/>
      <c r="BE145" s="4"/>
      <c r="BF145" s="4"/>
      <c r="BG145" s="49"/>
      <c r="BH145" s="4"/>
      <c r="BI145" s="4"/>
      <c r="BJ145" s="49"/>
      <c r="BK145" s="4" t="s">
        <v>387</v>
      </c>
      <c r="BL145" s="4">
        <v>94.7</v>
      </c>
      <c r="BM145" s="49">
        <v>2</v>
      </c>
      <c r="BN145" s="4" t="s">
        <v>429</v>
      </c>
      <c r="BO145" s="4">
        <v>92</v>
      </c>
      <c r="BP145" s="49">
        <v>2</v>
      </c>
      <c r="BQ145" s="4"/>
      <c r="BR145" s="4"/>
      <c r="BS145" s="49"/>
      <c r="BT145" s="4"/>
      <c r="BU145" s="4"/>
      <c r="BV145" s="4"/>
      <c r="BW145" s="4"/>
      <c r="BX145" s="4"/>
      <c r="BY145" s="4"/>
      <c r="BZ145" s="4"/>
      <c r="CA145" s="4"/>
      <c r="CB145" s="4"/>
    </row>
    <row r="146" spans="1:80">
      <c r="A146" s="3">
        <v>144</v>
      </c>
      <c r="B146" s="3" t="s">
        <v>139</v>
      </c>
      <c r="C146" s="3" t="s">
        <v>109</v>
      </c>
      <c r="D146" s="3">
        <v>2018111102</v>
      </c>
      <c r="E146" s="3">
        <f>F146/G146</f>
        <v>83.538095238095238</v>
      </c>
      <c r="F146" s="3">
        <f>H146*I146+J146*K146+L146*M146+N146*O146+P146*Q146+R146*S146+T146*U146+V146*W146+X146*Y146+Z146*AA146+AB146*AC146+AD146*AE146+AF146*AG146+AH146*AI146+AJ146*AK146+AL146*AM146+AN146*AO146+AP146*AQ146+AR146*AS146+AT146*AU146+AV146*AW146+AX146*AY146+AZ146*BA146+BC146*BD146+BF146*BG146+BI146*BJ146+BL146*BM146+BO146*BP146+BR146*BS146+BU146*BV146+BX146*BY146+CA146*CB146</f>
        <v>5262.9</v>
      </c>
      <c r="G146" s="3">
        <f>I146+K146+M146+O146+Q146+S146+U146+W146+Y146+AA146+AC146+AE146+AG146+AI146+AK146+AM146+AO146+AQ146+AS146+AU146+AW146+AY146+BA146+BD146+BG146+BJ146+BM146+BP146+BS146+BV146+BY146+CB146</f>
        <v>63</v>
      </c>
      <c r="H146" s="3">
        <v>86</v>
      </c>
      <c r="I146" s="3">
        <v>3</v>
      </c>
      <c r="J146" s="3">
        <v>93</v>
      </c>
      <c r="K146" s="3">
        <v>5</v>
      </c>
      <c r="L146" s="3">
        <v>83</v>
      </c>
      <c r="M146" s="3">
        <v>3</v>
      </c>
      <c r="N146" s="3">
        <v>93</v>
      </c>
      <c r="O146" s="3">
        <v>2</v>
      </c>
      <c r="P146" s="3">
        <v>94</v>
      </c>
      <c r="Q146" s="3">
        <v>1</v>
      </c>
      <c r="R146" s="3">
        <v>83</v>
      </c>
      <c r="S146" s="3">
        <v>3</v>
      </c>
      <c r="T146" s="3">
        <v>84</v>
      </c>
      <c r="U146" s="3">
        <v>3</v>
      </c>
      <c r="V146" s="3">
        <v>80</v>
      </c>
      <c r="W146" s="3">
        <v>4</v>
      </c>
      <c r="X146" s="3">
        <v>78</v>
      </c>
      <c r="Y146" s="3">
        <v>3</v>
      </c>
      <c r="Z146" s="3">
        <v>80</v>
      </c>
      <c r="AA146" s="3">
        <v>4</v>
      </c>
      <c r="AB146" s="3">
        <v>81.900000000000006</v>
      </c>
      <c r="AC146" s="3">
        <v>1</v>
      </c>
      <c r="AD146" s="3">
        <v>61</v>
      </c>
      <c r="AE146" s="3">
        <v>1</v>
      </c>
      <c r="AF146" s="3">
        <v>90</v>
      </c>
      <c r="AG146" s="3">
        <v>5</v>
      </c>
      <c r="AH146" s="3">
        <v>82</v>
      </c>
      <c r="AI146" s="3">
        <v>3</v>
      </c>
      <c r="AJ146" s="3">
        <v>75</v>
      </c>
      <c r="AK146" s="3">
        <v>4</v>
      </c>
      <c r="AL146" s="3">
        <v>85</v>
      </c>
      <c r="AM146" s="3">
        <v>3</v>
      </c>
      <c r="AN146" s="3">
        <v>94</v>
      </c>
      <c r="AO146" s="3">
        <v>1</v>
      </c>
      <c r="AP146" s="3">
        <v>79</v>
      </c>
      <c r="AQ146" s="3">
        <v>2</v>
      </c>
      <c r="AR146" s="3">
        <v>77</v>
      </c>
      <c r="AS146" s="3">
        <v>3</v>
      </c>
      <c r="AT146" s="3">
        <v>77</v>
      </c>
      <c r="AU146" s="3">
        <v>2</v>
      </c>
      <c r="AV146" s="3">
        <v>83</v>
      </c>
      <c r="AW146" s="3">
        <v>3</v>
      </c>
      <c r="AX146" s="3"/>
      <c r="AY146" s="3"/>
      <c r="AZ146" s="3"/>
      <c r="BA146" s="3"/>
      <c r="BB146" s="3" t="s">
        <v>388</v>
      </c>
      <c r="BC146" s="3">
        <v>89</v>
      </c>
      <c r="BD146" s="3">
        <v>2</v>
      </c>
      <c r="BE146" s="3" t="s">
        <v>493</v>
      </c>
      <c r="BF146" s="3">
        <v>89</v>
      </c>
      <c r="BG146" s="3">
        <v>2</v>
      </c>
      <c r="BH146" s="3"/>
      <c r="BI146" s="3"/>
      <c r="BJ146" s="3"/>
      <c r="BK146" s="3"/>
      <c r="BL146" s="3"/>
      <c r="BM146" s="3"/>
      <c r="BN146" s="3"/>
      <c r="BO146" s="3"/>
      <c r="BP146" s="3"/>
      <c r="BQ146" s="3"/>
      <c r="BR146" s="3"/>
      <c r="BS146" s="3"/>
      <c r="BT146" s="3"/>
      <c r="BU146" s="3"/>
      <c r="BV146" s="3"/>
      <c r="BW146" s="3"/>
      <c r="BX146" s="3"/>
      <c r="BY146" s="3"/>
      <c r="BZ146" s="3"/>
      <c r="CA146" s="3"/>
      <c r="CB146" s="3"/>
    </row>
    <row r="147" spans="1:80">
      <c r="A147" s="3">
        <v>145</v>
      </c>
      <c r="B147" s="3" t="s">
        <v>166</v>
      </c>
      <c r="C147" s="3" t="s">
        <v>9</v>
      </c>
      <c r="D147" s="3">
        <v>2018111066</v>
      </c>
      <c r="E147" s="41">
        <f>F147/G147</f>
        <v>83.531666666666666</v>
      </c>
      <c r="F147" s="3">
        <f>H147*I147+J147*K147+L147*M147+N147*O147+P147*Q147+R147*S147+T147*U147+V147*W147+X147*Y147+Z147*AA147+AB147*AC147+AD147*AE147+AF147*AG147+AH147*AI147+AJ147*AK147+AL147*AM147+AN147*AO147+AP147*AQ147+AR147*AS147+AT147*AU147+AV147*AW147+AX147*AY147+AZ147*BA147+BC147*BD147+BF147*BG147+BI147*BJ147+BL147*BM147+BO147*BP147+BR147*BS147+BU147*BV147+BX147*BY147+CA147*CB147</f>
        <v>5011.8999999999996</v>
      </c>
      <c r="G147" s="3">
        <f>I147+K147+M147+O147+Q147+S147+U147+W147+Y147+AA147+AC147+AE147+AG147+AI147+AK147+AM147+AO147+AQ147+AS147+AU147+AW147+AY147+BA147+BD147+BG147+BJ147+BM147+BP147+BS147+BV147+BY147+CB147</f>
        <v>60</v>
      </c>
      <c r="H147" s="3">
        <v>87</v>
      </c>
      <c r="I147" s="51">
        <v>3</v>
      </c>
      <c r="J147" s="3">
        <v>77</v>
      </c>
      <c r="K147" s="51">
        <v>5</v>
      </c>
      <c r="L147" s="3">
        <v>88</v>
      </c>
      <c r="M147" s="51">
        <v>3</v>
      </c>
      <c r="N147" s="10">
        <v>93</v>
      </c>
      <c r="O147" s="51">
        <v>2</v>
      </c>
      <c r="P147" s="10">
        <v>91</v>
      </c>
      <c r="Q147" s="51">
        <v>1</v>
      </c>
      <c r="R147" s="10">
        <v>77</v>
      </c>
      <c r="S147" s="51">
        <v>3</v>
      </c>
      <c r="T147" s="10">
        <v>81</v>
      </c>
      <c r="U147" s="51">
        <v>3</v>
      </c>
      <c r="V147" s="10">
        <v>0</v>
      </c>
      <c r="W147" s="51">
        <v>0</v>
      </c>
      <c r="X147" s="10">
        <v>74</v>
      </c>
      <c r="Y147" s="51">
        <v>3</v>
      </c>
      <c r="Z147" s="10">
        <v>77</v>
      </c>
      <c r="AA147" s="51">
        <v>4</v>
      </c>
      <c r="AB147" s="61">
        <v>77.900000000000006</v>
      </c>
      <c r="AC147" s="51">
        <v>1</v>
      </c>
      <c r="AD147" s="10">
        <v>83</v>
      </c>
      <c r="AE147" s="51">
        <v>1</v>
      </c>
      <c r="AF147" s="10">
        <v>66</v>
      </c>
      <c r="AG147" s="51">
        <v>5</v>
      </c>
      <c r="AH147" s="10">
        <v>96</v>
      </c>
      <c r="AI147" s="51">
        <v>3</v>
      </c>
      <c r="AJ147" s="10">
        <v>83</v>
      </c>
      <c r="AK147" s="51">
        <v>4</v>
      </c>
      <c r="AL147" s="10">
        <v>85</v>
      </c>
      <c r="AM147" s="51">
        <v>3</v>
      </c>
      <c r="AN147" s="10">
        <v>88</v>
      </c>
      <c r="AO147" s="51">
        <v>1</v>
      </c>
      <c r="AP147" s="10">
        <v>92</v>
      </c>
      <c r="AQ147" s="51">
        <v>2</v>
      </c>
      <c r="AR147" s="10">
        <v>83</v>
      </c>
      <c r="AS147" s="51">
        <v>3</v>
      </c>
      <c r="AT147" s="10">
        <v>96</v>
      </c>
      <c r="AU147" s="51">
        <v>4</v>
      </c>
      <c r="AV147" s="3"/>
      <c r="AW147" s="51"/>
      <c r="AX147" s="10"/>
      <c r="AY147" s="51"/>
      <c r="AZ147" s="10"/>
      <c r="BA147" s="51"/>
      <c r="BB147" s="10" t="s">
        <v>389</v>
      </c>
      <c r="BC147" s="10">
        <v>93</v>
      </c>
      <c r="BD147" s="51">
        <v>2</v>
      </c>
      <c r="BE147" s="10"/>
      <c r="BF147" s="10"/>
      <c r="BG147" s="51"/>
      <c r="BH147" s="10"/>
      <c r="BI147" s="10"/>
      <c r="BJ147" s="51"/>
      <c r="BK147" s="10" t="s">
        <v>388</v>
      </c>
      <c r="BL147" s="10">
        <v>95</v>
      </c>
      <c r="BM147" s="51">
        <v>2</v>
      </c>
      <c r="BN147" s="3" t="s">
        <v>460</v>
      </c>
      <c r="BO147" s="3">
        <v>87</v>
      </c>
      <c r="BP147" s="3">
        <v>2</v>
      </c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</row>
    <row r="148" spans="1:80">
      <c r="A148" s="3">
        <v>146</v>
      </c>
      <c r="B148" s="3" t="s">
        <v>175</v>
      </c>
      <c r="C148" s="3" t="s">
        <v>176</v>
      </c>
      <c r="D148" s="3">
        <v>2018110821</v>
      </c>
      <c r="E148" s="41">
        <f>F148/G148</f>
        <v>83.433846153846147</v>
      </c>
      <c r="F148" s="3">
        <f>H148*I148+J148*K148+L148*M148+N148*O148+P148*Q148+R148*S148+T148*U148+V148*W148+X148*Y148+Z148*AA148+AB148*AC148+AD148*AE148+AF148*AG148+AH148*AI148+AJ148*AK148+AL148*AM148+AN148*AO148+AP148*AQ148+AR148*AS148+AT148*AU148+AV148*AW148+AX148*AY148+AZ148*BA148+BC148*BD148+BF148*BG148+BI148*BJ148+BL148*BM148+BO148*BP148+BR148*BS148+BU148*BV148+BX148*BY148+CA148*CB148</f>
        <v>5423.2</v>
      </c>
      <c r="G148" s="3">
        <f>I148+K148+M148+O148+Q148+S148+U148+W148+Y148+AA148+AC148+AE148+AG148+AI148+AK148+AM148+AO148+AQ148+AS148+AU148+AW148+BD148+BG148+BM148+BP148+BS148</f>
        <v>65</v>
      </c>
      <c r="H148" s="4">
        <v>73</v>
      </c>
      <c r="I148" s="49">
        <v>3</v>
      </c>
      <c r="J148" s="4">
        <v>91</v>
      </c>
      <c r="K148" s="49">
        <v>5</v>
      </c>
      <c r="L148" s="4">
        <v>81</v>
      </c>
      <c r="M148" s="49">
        <v>3</v>
      </c>
      <c r="N148" s="4">
        <v>89</v>
      </c>
      <c r="O148" s="49">
        <v>2</v>
      </c>
      <c r="P148" s="4">
        <v>92</v>
      </c>
      <c r="Q148" s="49">
        <v>1</v>
      </c>
      <c r="R148" s="4">
        <v>86</v>
      </c>
      <c r="S148" s="49">
        <v>3</v>
      </c>
      <c r="T148" s="4">
        <v>86</v>
      </c>
      <c r="U148" s="49">
        <v>3</v>
      </c>
      <c r="V148" s="4">
        <v>79</v>
      </c>
      <c r="W148" s="49">
        <v>4</v>
      </c>
      <c r="X148" s="4">
        <v>83</v>
      </c>
      <c r="Y148" s="49">
        <v>3</v>
      </c>
      <c r="Z148" s="4">
        <v>87</v>
      </c>
      <c r="AA148" s="49">
        <v>4</v>
      </c>
      <c r="AB148" s="57">
        <v>74.2</v>
      </c>
      <c r="AC148" s="49">
        <v>1</v>
      </c>
      <c r="AD148" s="4">
        <v>78</v>
      </c>
      <c r="AE148" s="49">
        <v>1</v>
      </c>
      <c r="AF148" s="4">
        <v>86</v>
      </c>
      <c r="AG148" s="49">
        <v>5</v>
      </c>
      <c r="AH148" s="4">
        <v>82</v>
      </c>
      <c r="AI148" s="49">
        <v>3</v>
      </c>
      <c r="AJ148" s="4">
        <v>80</v>
      </c>
      <c r="AK148" s="49">
        <v>4</v>
      </c>
      <c r="AL148" s="4">
        <v>85</v>
      </c>
      <c r="AM148" s="49">
        <v>3</v>
      </c>
      <c r="AN148" s="4">
        <v>91</v>
      </c>
      <c r="AO148" s="49">
        <v>1</v>
      </c>
      <c r="AP148" s="4">
        <v>96</v>
      </c>
      <c r="AQ148" s="49">
        <v>2</v>
      </c>
      <c r="AR148" s="4">
        <v>73</v>
      </c>
      <c r="AS148" s="49">
        <v>3</v>
      </c>
      <c r="AT148" s="4">
        <v>79</v>
      </c>
      <c r="AU148" s="49">
        <v>2</v>
      </c>
      <c r="AV148" s="4">
        <v>88</v>
      </c>
      <c r="AW148" s="49">
        <v>3</v>
      </c>
      <c r="AX148" s="4"/>
      <c r="AY148" s="49"/>
      <c r="AZ148" s="4"/>
      <c r="BA148" s="49"/>
      <c r="BB148" s="4"/>
      <c r="BC148" s="4"/>
      <c r="BD148" s="49"/>
      <c r="BE148" s="4"/>
      <c r="BF148" s="4"/>
      <c r="BG148" s="49"/>
      <c r="BH148" s="4"/>
      <c r="BI148" s="4"/>
      <c r="BJ148" s="49"/>
      <c r="BK148" s="4" t="s">
        <v>409</v>
      </c>
      <c r="BL148" s="4">
        <v>77</v>
      </c>
      <c r="BM148" s="4">
        <v>2</v>
      </c>
      <c r="BN148" s="4" t="s">
        <v>412</v>
      </c>
      <c r="BO148" s="4">
        <v>88</v>
      </c>
      <c r="BP148" s="4">
        <v>2</v>
      </c>
      <c r="BQ148" s="4" t="s">
        <v>407</v>
      </c>
      <c r="BR148" s="4">
        <v>75</v>
      </c>
      <c r="BS148" s="4">
        <v>2</v>
      </c>
      <c r="BT148" s="4"/>
      <c r="BU148" s="4"/>
      <c r="BV148" s="4"/>
      <c r="BW148" s="4"/>
      <c r="BX148" s="4"/>
      <c r="BY148" s="4"/>
      <c r="BZ148" s="4"/>
      <c r="CA148" s="4"/>
      <c r="CB148" s="4"/>
    </row>
    <row r="149" spans="1:80">
      <c r="A149" s="3">
        <v>147</v>
      </c>
      <c r="B149" s="3" t="s">
        <v>181</v>
      </c>
      <c r="C149" s="3" t="s">
        <v>48</v>
      </c>
      <c r="D149" s="3">
        <v>2018111040</v>
      </c>
      <c r="E149" s="41">
        <f>F149/G149</f>
        <v>83.42</v>
      </c>
      <c r="F149" s="3">
        <f>H149*I149+J149*K149+L149*M149+N149*O149+P149*Q149+R149*S149+T149*U149+V149*W149+X149*Y149+Z149*AA149+AB149*AC149+AD149*AE149+AF149*AG149+AH149*AI149+AJ149*AK149+AL149*AM149+AN149*AO149+AP149*AQ149+AR149*AS149+AT149*AU149+AV149*AW149+AX149*AY149+AZ149*BA149+BC149*BD149+BF149*BG149+BI149*BJ149+BL149*BM149+BO149*BP149+BR149*BS149+BU149*BV149+BX149*BY149+CA149*CB149</f>
        <v>5005.2</v>
      </c>
      <c r="G149" s="3">
        <f>I149+K149+M149+O149+Q149+S149+U149+W149+Y149+AA149+AC149+AE149+AG149+AI149+AK149+AM149+AO149+AQ149+AS149+AU149+AW149+AY149+BA149+BD149+BG149+BJ149+BM149+BP149+BS149+BV149+BY149+CB149</f>
        <v>60</v>
      </c>
      <c r="H149" s="3">
        <v>85</v>
      </c>
      <c r="I149" s="51">
        <v>3</v>
      </c>
      <c r="J149" s="3">
        <v>86</v>
      </c>
      <c r="K149" s="51">
        <v>5</v>
      </c>
      <c r="L149" s="3">
        <v>69</v>
      </c>
      <c r="M149" s="51">
        <v>3</v>
      </c>
      <c r="N149" s="3">
        <v>95</v>
      </c>
      <c r="O149" s="51">
        <v>2</v>
      </c>
      <c r="P149" s="3">
        <v>79</v>
      </c>
      <c r="Q149" s="51">
        <v>1</v>
      </c>
      <c r="R149" s="3">
        <v>69</v>
      </c>
      <c r="S149" s="51">
        <v>3</v>
      </c>
      <c r="T149" s="3">
        <v>91</v>
      </c>
      <c r="U149" s="51">
        <v>3</v>
      </c>
      <c r="V149" s="3">
        <v>79</v>
      </c>
      <c r="W149" s="51">
        <v>4</v>
      </c>
      <c r="X149" s="3">
        <v>80</v>
      </c>
      <c r="Y149" s="51">
        <v>3</v>
      </c>
      <c r="Z149" s="3">
        <v>91</v>
      </c>
      <c r="AA149" s="51">
        <v>4</v>
      </c>
      <c r="AB149" s="56">
        <v>84.2</v>
      </c>
      <c r="AC149" s="51">
        <v>1</v>
      </c>
      <c r="AD149" s="3">
        <v>86</v>
      </c>
      <c r="AE149" s="51">
        <v>1</v>
      </c>
      <c r="AF149" s="3">
        <v>85</v>
      </c>
      <c r="AG149" s="51">
        <v>5</v>
      </c>
      <c r="AH149" s="3">
        <v>88</v>
      </c>
      <c r="AI149" s="51">
        <v>3</v>
      </c>
      <c r="AJ149" s="3">
        <v>83</v>
      </c>
      <c r="AK149" s="51">
        <v>4</v>
      </c>
      <c r="AL149" s="3">
        <v>82</v>
      </c>
      <c r="AM149" s="51">
        <v>3</v>
      </c>
      <c r="AN149" s="3">
        <v>85</v>
      </c>
      <c r="AO149" s="51">
        <v>1</v>
      </c>
      <c r="AP149" s="3">
        <v>91</v>
      </c>
      <c r="AQ149" s="51">
        <v>2</v>
      </c>
      <c r="AR149" s="3">
        <v>80</v>
      </c>
      <c r="AS149" s="51">
        <v>3</v>
      </c>
      <c r="AT149" s="3">
        <v>83</v>
      </c>
      <c r="AU149" s="51">
        <v>2</v>
      </c>
      <c r="AV149" s="3">
        <v>0</v>
      </c>
      <c r="AW149" s="51">
        <v>0</v>
      </c>
      <c r="AX149" s="3">
        <v>77</v>
      </c>
      <c r="AY149" s="51">
        <v>2</v>
      </c>
      <c r="AZ149" s="3">
        <v>0</v>
      </c>
      <c r="BA149" s="51">
        <v>0</v>
      </c>
      <c r="BB149" s="12"/>
      <c r="BC149" s="3"/>
      <c r="BD149" s="51"/>
      <c r="BE149" s="12"/>
      <c r="BF149" s="3"/>
      <c r="BG149" s="51"/>
      <c r="BH149" s="12"/>
      <c r="BI149" s="3"/>
      <c r="BJ149" s="51"/>
      <c r="BK149" s="3" t="s">
        <v>501</v>
      </c>
      <c r="BL149" s="3">
        <v>90</v>
      </c>
      <c r="BM149" s="3">
        <v>2</v>
      </c>
      <c r="BN149" s="3"/>
      <c r="BO149" s="3"/>
      <c r="BP149" s="3"/>
      <c r="BQ149" s="3"/>
      <c r="BR149" s="3"/>
      <c r="BS149" s="3"/>
      <c r="BT149" s="3"/>
      <c r="BU149" s="3"/>
      <c r="BV149" s="3"/>
      <c r="BW149" s="3"/>
      <c r="BX149" s="3"/>
      <c r="BY149" s="3"/>
      <c r="BZ149" s="3"/>
      <c r="CA149" s="3"/>
      <c r="CB149" s="3"/>
    </row>
    <row r="150" spans="1:80">
      <c r="A150" s="3">
        <v>148</v>
      </c>
      <c r="B150" s="43" t="s">
        <v>147</v>
      </c>
      <c r="C150" s="3" t="s">
        <v>404</v>
      </c>
      <c r="D150" s="3">
        <v>2018111303</v>
      </c>
      <c r="E150" s="41">
        <f>F150/G150</f>
        <v>83.41290322580646</v>
      </c>
      <c r="F150" s="3">
        <f>H150*I150+J150*K150+L150*M150+N150*O150+P150*Q150+R150*S150+T150*U150+V150*W150+X150*Y150+Z150*AA150+AB150*AC150+AD150*AE150+AF150*AG150+AH150*AI150+AJ150*AK150+AL150*AM150+AN150*AO150+AP150*AQ150+AR150*AS150+AT150*AU150+AV150*AW150+AX150*AY150+AZ150*BA150+BC150*BD150+BF150*BG150+BI150*BJ150+BL150*BM150+BO150*BP150+BR150*BS150+BU150*BV150+BX150*BY150+CA150*CB150</f>
        <v>5171.6000000000004</v>
      </c>
      <c r="G150" s="3">
        <f>I150+K150+M150+O150+Q150+S150+U150+W150+Y150+AA150+AC150+AE150+AG150+AI150+AK150+AM150+AO150+AQ150+AS150+AU150+AW150+AY150+BA150+BD150+BG150+BJ150+BM150+BP150+BS150+BV150+BY150+CB150</f>
        <v>62</v>
      </c>
      <c r="H150" s="4">
        <v>83</v>
      </c>
      <c r="I150" s="49">
        <v>3</v>
      </c>
      <c r="J150" s="4">
        <v>88</v>
      </c>
      <c r="K150" s="49">
        <v>5</v>
      </c>
      <c r="L150" s="4">
        <v>84</v>
      </c>
      <c r="M150" s="49">
        <v>3</v>
      </c>
      <c r="N150" s="3">
        <v>89</v>
      </c>
      <c r="O150" s="49">
        <v>2</v>
      </c>
      <c r="P150" s="4">
        <v>90</v>
      </c>
      <c r="Q150" s="49">
        <v>1</v>
      </c>
      <c r="R150" s="4">
        <v>85</v>
      </c>
      <c r="S150" s="49">
        <v>3</v>
      </c>
      <c r="T150" s="4">
        <v>93</v>
      </c>
      <c r="U150" s="49">
        <v>3</v>
      </c>
      <c r="V150" s="4">
        <v>83</v>
      </c>
      <c r="W150" s="49">
        <v>4</v>
      </c>
      <c r="X150" s="4">
        <v>80</v>
      </c>
      <c r="Y150" s="49">
        <v>3</v>
      </c>
      <c r="Z150" s="43">
        <v>77</v>
      </c>
      <c r="AA150" s="49">
        <v>4</v>
      </c>
      <c r="AB150" s="60">
        <v>77.599999999999994</v>
      </c>
      <c r="AC150" s="49">
        <v>1</v>
      </c>
      <c r="AD150" s="43">
        <v>82</v>
      </c>
      <c r="AE150" s="49">
        <v>1</v>
      </c>
      <c r="AF150" s="43">
        <v>79</v>
      </c>
      <c r="AG150" s="49">
        <v>5</v>
      </c>
      <c r="AH150" s="43">
        <v>93</v>
      </c>
      <c r="AI150" s="49">
        <v>3</v>
      </c>
      <c r="AJ150" s="43">
        <v>64</v>
      </c>
      <c r="AK150" s="49">
        <v>4</v>
      </c>
      <c r="AL150" s="43">
        <v>87</v>
      </c>
      <c r="AM150" s="49">
        <v>3</v>
      </c>
      <c r="AN150" s="43">
        <v>92</v>
      </c>
      <c r="AO150" s="49">
        <v>1</v>
      </c>
      <c r="AP150" s="43">
        <v>87</v>
      </c>
      <c r="AQ150" s="49">
        <v>2</v>
      </c>
      <c r="AR150" s="43">
        <v>82</v>
      </c>
      <c r="AS150" s="49">
        <v>3</v>
      </c>
      <c r="AT150" s="63">
        <v>84</v>
      </c>
      <c r="AU150" s="49">
        <v>2</v>
      </c>
      <c r="AV150" s="3"/>
      <c r="AW150" s="49"/>
      <c r="AX150" s="3">
        <v>78</v>
      </c>
      <c r="AY150" s="49">
        <v>2</v>
      </c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4" t="s">
        <v>502</v>
      </c>
      <c r="BL150" s="4">
        <v>92</v>
      </c>
      <c r="BM150" s="4">
        <v>2</v>
      </c>
      <c r="BN150" s="4" t="s">
        <v>460</v>
      </c>
      <c r="BO150" s="4">
        <v>89</v>
      </c>
      <c r="BP150" s="4">
        <v>2</v>
      </c>
      <c r="BQ150" s="4"/>
      <c r="BR150" s="3"/>
      <c r="BS150" s="3"/>
      <c r="BT150" s="3"/>
      <c r="BU150" s="3"/>
      <c r="BV150" s="3"/>
      <c r="BW150" s="3"/>
      <c r="BX150" s="3"/>
      <c r="BY150" s="3"/>
      <c r="BZ150" s="3"/>
      <c r="CA150" s="75"/>
      <c r="CB150" s="75"/>
    </row>
    <row r="151" spans="1:80">
      <c r="A151" s="3">
        <v>149</v>
      </c>
      <c r="B151" s="3" t="s">
        <v>197</v>
      </c>
      <c r="C151" s="3" t="s">
        <v>34</v>
      </c>
      <c r="D151" s="3">
        <v>2018110841</v>
      </c>
      <c r="E151" s="41">
        <f>F151/G151</f>
        <v>83.395161290322577</v>
      </c>
      <c r="F151" s="3">
        <f>H151*I151+J151*K151+L151*M151+N151*O151+P151*Q151+R151*S151+T151*U151+V151*W151+X151*Y151+Z151*AA151+AB151*AC151+AD151*AE151+AF151*AG151+AH151*AI151+AJ151*AK151+AL151*AM151+AN151*AO151+AP151*AQ151+AR151*AS151+AT151*AU151+AV151*AW151+AX151*AY151+AZ151*BA151+BC151*BD151+BF151*BG151+BI151*BJ151+BL151*BM151+BO151*BP151+BR151*BS151+BU151*BV151+BX151*BY151+CA151*CB151</f>
        <v>5170.5</v>
      </c>
      <c r="G151" s="3">
        <f>I151+K151+M151+O151+Q151+S151+U151+W151+Y151+AA151+AC151+AE151+AG151+AI151+AK151+AM151+AO151+AQ151+AS151+AU151+AW151+AY151+BA151+BD151+BG151+BJ151+BM151+BP151+BS151+BV151+BY151+CB151</f>
        <v>62</v>
      </c>
      <c r="H151" s="4">
        <v>89</v>
      </c>
      <c r="I151" s="49">
        <v>3</v>
      </c>
      <c r="J151" s="4">
        <v>74</v>
      </c>
      <c r="K151" s="49">
        <v>5</v>
      </c>
      <c r="L151" s="4">
        <v>86</v>
      </c>
      <c r="M151" s="49">
        <v>3</v>
      </c>
      <c r="N151" s="4">
        <v>98</v>
      </c>
      <c r="O151" s="49">
        <v>2</v>
      </c>
      <c r="P151" s="4">
        <v>90</v>
      </c>
      <c r="Q151" s="49">
        <v>1</v>
      </c>
      <c r="R151" s="4">
        <v>88</v>
      </c>
      <c r="S151" s="49">
        <v>3</v>
      </c>
      <c r="T151" s="4">
        <v>92</v>
      </c>
      <c r="U151" s="49">
        <v>3</v>
      </c>
      <c r="V151" s="4">
        <v>79</v>
      </c>
      <c r="W151" s="49">
        <v>4</v>
      </c>
      <c r="X151" s="4">
        <v>88</v>
      </c>
      <c r="Y151" s="49">
        <v>3</v>
      </c>
      <c r="Z151" s="4">
        <v>80</v>
      </c>
      <c r="AA151" s="49">
        <v>4</v>
      </c>
      <c r="AB151" s="57">
        <v>81.5</v>
      </c>
      <c r="AC151" s="49">
        <v>1</v>
      </c>
      <c r="AD151" s="4">
        <v>93</v>
      </c>
      <c r="AE151" s="49">
        <v>1</v>
      </c>
      <c r="AF151" s="4">
        <v>70</v>
      </c>
      <c r="AG151" s="49">
        <v>5</v>
      </c>
      <c r="AH151" s="4">
        <v>78</v>
      </c>
      <c r="AI151" s="49">
        <v>3</v>
      </c>
      <c r="AJ151" s="4">
        <v>67</v>
      </c>
      <c r="AK151" s="49">
        <v>4</v>
      </c>
      <c r="AL151" s="4">
        <v>95</v>
      </c>
      <c r="AM151" s="49">
        <v>3</v>
      </c>
      <c r="AN151" s="4">
        <v>91</v>
      </c>
      <c r="AO151" s="49">
        <v>1</v>
      </c>
      <c r="AP151" s="4">
        <v>96</v>
      </c>
      <c r="AQ151" s="49">
        <v>2</v>
      </c>
      <c r="AR151" s="4">
        <v>83</v>
      </c>
      <c r="AS151" s="49">
        <v>3</v>
      </c>
      <c r="AT151" s="4">
        <v>85</v>
      </c>
      <c r="AU151" s="49">
        <v>2</v>
      </c>
      <c r="AV151" s="4">
        <v>0</v>
      </c>
      <c r="AW151" s="49">
        <v>0</v>
      </c>
      <c r="AX151" s="4">
        <v>74</v>
      </c>
      <c r="AY151" s="49">
        <v>2</v>
      </c>
      <c r="AZ151" s="4">
        <v>0</v>
      </c>
      <c r="BA151" s="49">
        <v>0</v>
      </c>
      <c r="BB151" s="4"/>
      <c r="BC151" s="4"/>
      <c r="BD151" s="49"/>
      <c r="BE151" s="4"/>
      <c r="BF151" s="4"/>
      <c r="BG151" s="49"/>
      <c r="BH151" s="4"/>
      <c r="BI151" s="4"/>
      <c r="BJ151" s="49"/>
      <c r="BK151" s="4" t="s">
        <v>503</v>
      </c>
      <c r="BL151" s="4">
        <v>96</v>
      </c>
      <c r="BM151" s="4">
        <v>2</v>
      </c>
      <c r="BN151" s="4" t="s">
        <v>433</v>
      </c>
      <c r="BO151" s="4">
        <v>98</v>
      </c>
      <c r="BP151" s="4">
        <v>2</v>
      </c>
      <c r="BQ151" s="4" t="s">
        <v>504</v>
      </c>
      <c r="BR151" s="4">
        <v>94</v>
      </c>
      <c r="BS151" s="4">
        <v>0</v>
      </c>
      <c r="BT151" s="4"/>
      <c r="BU151" s="4"/>
      <c r="BV151" s="4"/>
      <c r="BW151" s="4"/>
      <c r="BX151" s="4"/>
      <c r="BY151" s="4"/>
      <c r="BZ151" s="4"/>
      <c r="CA151" s="4"/>
      <c r="CB151" s="4"/>
    </row>
    <row r="152" spans="1:80">
      <c r="A152" s="3">
        <v>150</v>
      </c>
      <c r="B152" s="3" t="s">
        <v>193</v>
      </c>
      <c r="C152" s="3" t="s">
        <v>40</v>
      </c>
      <c r="D152" s="3">
        <v>2018110699</v>
      </c>
      <c r="E152" s="41">
        <f>F152/G152</f>
        <v>83.339999999999989</v>
      </c>
      <c r="F152" s="3">
        <f>H152*I152+J152*K152+L152*M152+N152*O152+P152*Q152+R152*S152+T152*U152+V152*W152+X152*Y152+Z152*AA152+AB152*AC152+AD152*AE152+AF152*AG152+AH152*AI152+AJ152*AK152+AL152*AM152+AN152*AO152+AP152*AQ152+AR152*AS152+AT152*AU152+AV152*AW152+AX152*AY152+AZ152*BA152+BC152*BD152+BF152*BG152+BI152*BJ152+BL152*BM152+BO152*BP152+BR152*BS152+BU152*BV152+BX152*BY152+CA152*CB152</f>
        <v>5000.3999999999996</v>
      </c>
      <c r="G152" s="3">
        <f>I152+K152+M152+O152+Q152+S152+U152+W152+Y152+AA152+AC152+AE152+AG152+AI152+AK152+AM152+AO152+AQ152+AS152+AU152+AW152+AY152+BA152+BD152+BG152+BJ152+BM152+BP152+BS152+BV152+BY152+CB152</f>
        <v>60</v>
      </c>
      <c r="H152" s="4">
        <v>93</v>
      </c>
      <c r="I152" s="49">
        <v>3</v>
      </c>
      <c r="J152" s="4">
        <v>86</v>
      </c>
      <c r="K152" s="49">
        <v>5</v>
      </c>
      <c r="L152" s="4">
        <v>80</v>
      </c>
      <c r="M152" s="49">
        <v>3</v>
      </c>
      <c r="N152" s="4">
        <v>88</v>
      </c>
      <c r="O152" s="49">
        <v>2</v>
      </c>
      <c r="P152" s="4">
        <v>89</v>
      </c>
      <c r="Q152" s="49">
        <v>1</v>
      </c>
      <c r="R152" s="4">
        <v>75</v>
      </c>
      <c r="S152" s="49">
        <v>3</v>
      </c>
      <c r="T152" s="4">
        <v>84</v>
      </c>
      <c r="U152" s="49">
        <v>3</v>
      </c>
      <c r="V152" s="4">
        <v>76</v>
      </c>
      <c r="W152" s="49">
        <v>4</v>
      </c>
      <c r="X152" s="4">
        <v>67</v>
      </c>
      <c r="Y152" s="49">
        <v>3</v>
      </c>
      <c r="Z152" s="4">
        <v>92</v>
      </c>
      <c r="AA152" s="49">
        <v>4</v>
      </c>
      <c r="AB152" s="57">
        <v>82.4</v>
      </c>
      <c r="AC152" s="49">
        <v>1</v>
      </c>
      <c r="AD152" s="4">
        <v>93</v>
      </c>
      <c r="AE152" s="49">
        <v>1</v>
      </c>
      <c r="AF152" s="4">
        <v>83</v>
      </c>
      <c r="AG152" s="49">
        <v>5</v>
      </c>
      <c r="AH152" s="4">
        <v>93</v>
      </c>
      <c r="AI152" s="49">
        <v>3</v>
      </c>
      <c r="AJ152" s="4">
        <v>73</v>
      </c>
      <c r="AK152" s="49">
        <v>4</v>
      </c>
      <c r="AL152" s="4">
        <v>78</v>
      </c>
      <c r="AM152" s="49">
        <v>3</v>
      </c>
      <c r="AN152" s="4">
        <v>93</v>
      </c>
      <c r="AO152" s="49">
        <v>1</v>
      </c>
      <c r="AP152" s="4">
        <v>84</v>
      </c>
      <c r="AQ152" s="49">
        <v>2</v>
      </c>
      <c r="AR152" s="4">
        <v>78</v>
      </c>
      <c r="AS152" s="49">
        <v>3</v>
      </c>
      <c r="AT152" s="4">
        <v>88</v>
      </c>
      <c r="AU152" s="49">
        <v>2</v>
      </c>
      <c r="AV152" s="4">
        <v>0</v>
      </c>
      <c r="AW152" s="49">
        <v>0</v>
      </c>
      <c r="AX152" s="4">
        <v>0</v>
      </c>
      <c r="AY152" s="49">
        <v>0</v>
      </c>
      <c r="AZ152" s="4">
        <v>0</v>
      </c>
      <c r="BA152" s="49">
        <v>0</v>
      </c>
      <c r="BB152" s="4"/>
      <c r="BC152" s="4">
        <v>0</v>
      </c>
      <c r="BD152" s="49">
        <v>0</v>
      </c>
      <c r="BE152" s="4"/>
      <c r="BF152" s="4">
        <v>0</v>
      </c>
      <c r="BG152" s="49">
        <v>0</v>
      </c>
      <c r="BH152" s="4"/>
      <c r="BI152" s="4">
        <v>0</v>
      </c>
      <c r="BJ152" s="49">
        <v>0</v>
      </c>
      <c r="BK152" s="4" t="s">
        <v>392</v>
      </c>
      <c r="BL152" s="4">
        <v>97</v>
      </c>
      <c r="BM152" s="4">
        <v>2</v>
      </c>
      <c r="BN152" s="4" t="s">
        <v>391</v>
      </c>
      <c r="BO152" s="4">
        <v>88</v>
      </c>
      <c r="BP152" s="4">
        <v>2</v>
      </c>
      <c r="BQ152" s="4"/>
      <c r="BR152" s="4">
        <v>0</v>
      </c>
      <c r="BS152" s="4">
        <v>0</v>
      </c>
      <c r="BT152" s="4"/>
      <c r="BU152" s="4">
        <v>0</v>
      </c>
      <c r="BV152" s="4">
        <v>0</v>
      </c>
      <c r="BW152" s="4"/>
      <c r="BX152" s="4">
        <v>0</v>
      </c>
      <c r="BY152" s="4">
        <v>0</v>
      </c>
      <c r="BZ152" s="4"/>
      <c r="CA152" s="4">
        <v>0</v>
      </c>
      <c r="CB152" s="4">
        <v>0</v>
      </c>
    </row>
    <row r="153" spans="1:80">
      <c r="A153" s="3">
        <v>151</v>
      </c>
      <c r="B153" s="10" t="s">
        <v>233</v>
      </c>
      <c r="C153" s="3" t="s">
        <v>75</v>
      </c>
      <c r="D153" s="10">
        <v>2018110874</v>
      </c>
      <c r="E153" s="45">
        <f>F153/G153</f>
        <v>83.325396825396822</v>
      </c>
      <c r="F153" s="10">
        <f>H153*I153+J153*K153+L153*M153+N153*O153+P153*Q153+R153*S153+T153*U153+V153*W153+X153*Y153+Z153*AA153+AB153*AC153+AD153*AE153+AF153*AG153+AH153*AI153+AJ153*AK153+AL153*AM153+AN153*AO153+AP153*AQ153+AR153*AS153+AT153*AU153+AV153*AW153+AX153*AY153+AZ153*BA153+BC153*BD153+BF153*BG153+BI153*BJ153+BL153*BM153+BO153*BP153+BR153*BS153+BU153*BV153+BX153*BY153+CA153*CB153</f>
        <v>5249.5</v>
      </c>
      <c r="G153" s="10">
        <f>I153+K153+M153+O153+Q153+S153+U153+W153+Y153+AA153+AC153+AE153+AG153+AI153+AK153+AM153+AO153+AQ153+AS153+AU153+AW153+AY153+BA153+BD153+BG153+BJ153+BM153+BP153+BS153+BV153+BY153+CB153</f>
        <v>63</v>
      </c>
      <c r="H153" s="11">
        <v>71</v>
      </c>
      <c r="I153" s="49">
        <v>3</v>
      </c>
      <c r="J153" s="11">
        <v>86</v>
      </c>
      <c r="K153" s="49">
        <v>5</v>
      </c>
      <c r="L153" s="11">
        <v>90</v>
      </c>
      <c r="M153" s="49">
        <v>3</v>
      </c>
      <c r="N153" s="11">
        <v>92</v>
      </c>
      <c r="O153" s="49">
        <v>2</v>
      </c>
      <c r="P153" s="11">
        <v>73</v>
      </c>
      <c r="Q153" s="49">
        <v>1</v>
      </c>
      <c r="R153" s="11">
        <v>86</v>
      </c>
      <c r="S153" s="49">
        <v>3</v>
      </c>
      <c r="T153" s="11">
        <v>84</v>
      </c>
      <c r="U153" s="49">
        <v>3</v>
      </c>
      <c r="V153" s="11">
        <v>78</v>
      </c>
      <c r="W153" s="49">
        <v>4</v>
      </c>
      <c r="X153" s="11">
        <v>75</v>
      </c>
      <c r="Y153" s="49">
        <v>3</v>
      </c>
      <c r="Z153" s="11">
        <v>90</v>
      </c>
      <c r="AA153" s="49">
        <v>4</v>
      </c>
      <c r="AB153" s="58">
        <v>77.5</v>
      </c>
      <c r="AC153" s="49">
        <v>1</v>
      </c>
      <c r="AD153" s="11">
        <v>78</v>
      </c>
      <c r="AE153" s="49">
        <v>1</v>
      </c>
      <c r="AF153" s="11">
        <v>87</v>
      </c>
      <c r="AG153" s="49">
        <v>5</v>
      </c>
      <c r="AH153" s="11">
        <v>95</v>
      </c>
      <c r="AI153" s="49">
        <v>3</v>
      </c>
      <c r="AJ153" s="11">
        <v>79</v>
      </c>
      <c r="AK153" s="49">
        <v>4</v>
      </c>
      <c r="AL153" s="11">
        <v>80</v>
      </c>
      <c r="AM153" s="49">
        <v>3</v>
      </c>
      <c r="AN153" s="11">
        <v>80</v>
      </c>
      <c r="AO153" s="49">
        <v>1</v>
      </c>
      <c r="AP153" s="11">
        <v>86</v>
      </c>
      <c r="AQ153" s="49">
        <v>2</v>
      </c>
      <c r="AR153" s="11">
        <v>81</v>
      </c>
      <c r="AS153" s="49">
        <v>3</v>
      </c>
      <c r="AT153" s="11">
        <v>72</v>
      </c>
      <c r="AU153" s="49">
        <v>2</v>
      </c>
      <c r="AV153" s="11">
        <v>92</v>
      </c>
      <c r="AW153" s="49">
        <v>3</v>
      </c>
      <c r="AX153" s="11"/>
      <c r="AY153" s="49"/>
      <c r="AZ153" s="11"/>
      <c r="BA153" s="49"/>
      <c r="BB153" s="11"/>
      <c r="BC153" s="11"/>
      <c r="BD153" s="49"/>
      <c r="BE153" s="11"/>
      <c r="BF153" s="11"/>
      <c r="BG153" s="49"/>
      <c r="BH153" s="11"/>
      <c r="BI153" s="11"/>
      <c r="BJ153" s="49"/>
      <c r="BK153" s="11" t="s">
        <v>417</v>
      </c>
      <c r="BL153" s="11">
        <v>76</v>
      </c>
      <c r="BM153" s="11">
        <v>2</v>
      </c>
      <c r="BN153" s="11" t="s">
        <v>505</v>
      </c>
      <c r="BO153" s="11">
        <v>87</v>
      </c>
      <c r="BP153" s="11">
        <v>2</v>
      </c>
      <c r="BQ153" s="11"/>
      <c r="BR153" s="11"/>
      <c r="BS153" s="11"/>
      <c r="BT153" s="11"/>
      <c r="BU153" s="11"/>
      <c r="BV153" s="11"/>
      <c r="BW153" s="11"/>
      <c r="BX153" s="11"/>
      <c r="BY153" s="11"/>
      <c r="BZ153" s="11"/>
      <c r="CA153" s="11"/>
      <c r="CB153" s="11"/>
    </row>
    <row r="154" spans="1:80">
      <c r="A154" s="3">
        <v>152</v>
      </c>
      <c r="B154" s="44" t="s">
        <v>183</v>
      </c>
      <c r="C154" s="3" t="s">
        <v>410</v>
      </c>
      <c r="D154" s="3">
        <v>2018111328</v>
      </c>
      <c r="E154" s="41">
        <v>83.25</v>
      </c>
      <c r="F154" s="3">
        <v>5161.5</v>
      </c>
      <c r="G154" s="3">
        <v>62</v>
      </c>
      <c r="H154" s="4">
        <v>80</v>
      </c>
      <c r="I154" s="49">
        <v>3</v>
      </c>
      <c r="J154" s="4">
        <v>92</v>
      </c>
      <c r="K154" s="49">
        <v>5</v>
      </c>
      <c r="L154" s="4">
        <v>84</v>
      </c>
      <c r="M154" s="49">
        <v>3</v>
      </c>
      <c r="N154" s="4">
        <v>91</v>
      </c>
      <c r="O154" s="49">
        <v>2</v>
      </c>
      <c r="P154" s="4">
        <v>94</v>
      </c>
      <c r="Q154" s="49">
        <v>1</v>
      </c>
      <c r="R154" s="4">
        <v>89</v>
      </c>
      <c r="S154" s="49">
        <v>3</v>
      </c>
      <c r="T154" s="4">
        <v>82</v>
      </c>
      <c r="U154" s="49">
        <v>3</v>
      </c>
      <c r="V154" s="4">
        <v>77</v>
      </c>
      <c r="W154" s="49">
        <v>4</v>
      </c>
      <c r="X154" s="4">
        <v>87</v>
      </c>
      <c r="Y154" s="49">
        <v>3</v>
      </c>
      <c r="Z154" s="4">
        <v>84</v>
      </c>
      <c r="AA154" s="49">
        <v>4</v>
      </c>
      <c r="AB154" s="57">
        <v>76.5</v>
      </c>
      <c r="AC154" s="49">
        <v>1</v>
      </c>
      <c r="AD154" s="4">
        <v>75</v>
      </c>
      <c r="AE154" s="49">
        <v>1</v>
      </c>
      <c r="AF154" s="4">
        <v>72</v>
      </c>
      <c r="AG154" s="49">
        <v>5</v>
      </c>
      <c r="AH154" s="4">
        <v>89</v>
      </c>
      <c r="AI154" s="49">
        <v>3</v>
      </c>
      <c r="AJ154" s="4">
        <v>72</v>
      </c>
      <c r="AK154" s="49">
        <v>4</v>
      </c>
      <c r="AL154" s="4">
        <v>86</v>
      </c>
      <c r="AM154" s="49">
        <v>3</v>
      </c>
      <c r="AN154" s="4">
        <v>92</v>
      </c>
      <c r="AO154" s="49">
        <v>1</v>
      </c>
      <c r="AP154" s="4">
        <v>87</v>
      </c>
      <c r="AQ154" s="49">
        <v>2</v>
      </c>
      <c r="AR154" s="4">
        <v>83</v>
      </c>
      <c r="AS154" s="49">
        <v>3</v>
      </c>
      <c r="AT154" s="4">
        <v>78</v>
      </c>
      <c r="AU154" s="49">
        <v>2</v>
      </c>
      <c r="AV154" s="4"/>
      <c r="AW154" s="49"/>
      <c r="AX154" s="36">
        <v>78</v>
      </c>
      <c r="AY154" s="49">
        <v>2</v>
      </c>
      <c r="AZ154" s="36"/>
      <c r="BA154" s="49"/>
      <c r="BB154" s="36"/>
      <c r="BC154" s="36"/>
      <c r="BD154" s="49"/>
      <c r="BE154" s="36"/>
      <c r="BF154" s="36"/>
      <c r="BG154" s="49"/>
      <c r="BH154" s="36"/>
      <c r="BI154" s="36"/>
      <c r="BJ154" s="49"/>
      <c r="BK154" s="3" t="s">
        <v>506</v>
      </c>
      <c r="BL154" s="3">
        <v>97</v>
      </c>
      <c r="BM154" s="3">
        <v>2</v>
      </c>
      <c r="BN154" s="3" t="s">
        <v>402</v>
      </c>
      <c r="BO154" s="3">
        <v>85</v>
      </c>
      <c r="BP154" s="3">
        <v>2</v>
      </c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6"/>
      <c r="CB154" s="6"/>
    </row>
    <row r="155" spans="1:80">
      <c r="A155" s="3">
        <v>153</v>
      </c>
      <c r="B155" s="3" t="s">
        <v>182</v>
      </c>
      <c r="C155" s="3" t="s">
        <v>48</v>
      </c>
      <c r="D155" s="3">
        <v>2018111042</v>
      </c>
      <c r="E155" s="41">
        <f>F155/G155</f>
        <v>83.209677419354833</v>
      </c>
      <c r="F155" s="3">
        <f>H155*I155+J155*K155+L155*M155+N155*O155+P155*Q155+R155*S155+T155*U155+V155*W155+X155*Y155+Z155*AA155+AB155*AC155+AD155*AE155+AF155*AG155+AH155*AI155+AJ155*AK155+AL155*AM155+AN155*AO155+AP155*AQ155+AR155*AS155+AT155*AU155+AV155*AW155+AX155*AY155+AZ155*BA155+BC155*BD155+BF155*BG155+BI155*BJ155+BL155*BM155+BO155*BP155+BR155*BS155+BU155*BV155+BX155*BY155+CA155*CB155</f>
        <v>5159</v>
      </c>
      <c r="G155" s="3">
        <f>I155+K155+M155+O155+Q155+S155+U155+W155+Y155+AA155+AC155+AE155+AG155+AI155+AK155+AM155+AO155+AQ155+AS155+AU155+AW155+AY155+BA155+BD155+BG155+BJ155+BM155+BP155+BS155+BV155+BY155+CB155</f>
        <v>62</v>
      </c>
      <c r="H155" s="3">
        <v>78</v>
      </c>
      <c r="I155" s="51">
        <v>3</v>
      </c>
      <c r="J155" s="3">
        <v>84</v>
      </c>
      <c r="K155" s="51">
        <v>5</v>
      </c>
      <c r="L155" s="3">
        <v>77</v>
      </c>
      <c r="M155" s="51">
        <v>3</v>
      </c>
      <c r="N155" s="3">
        <v>97</v>
      </c>
      <c r="O155" s="51">
        <v>2</v>
      </c>
      <c r="P155" s="3">
        <v>94</v>
      </c>
      <c r="Q155" s="51">
        <v>1</v>
      </c>
      <c r="R155" s="3">
        <v>85</v>
      </c>
      <c r="S155" s="51">
        <v>3</v>
      </c>
      <c r="T155" s="3">
        <v>78</v>
      </c>
      <c r="U155" s="51">
        <v>3</v>
      </c>
      <c r="V155" s="3">
        <v>81</v>
      </c>
      <c r="W155" s="51">
        <v>4</v>
      </c>
      <c r="X155" s="3">
        <v>84</v>
      </c>
      <c r="Y155" s="51">
        <v>3</v>
      </c>
      <c r="Z155" s="3">
        <v>79</v>
      </c>
      <c r="AA155" s="51">
        <v>4</v>
      </c>
      <c r="AB155" s="56">
        <v>82</v>
      </c>
      <c r="AC155" s="51">
        <v>1</v>
      </c>
      <c r="AD155" s="3">
        <v>81</v>
      </c>
      <c r="AE155" s="51">
        <v>1</v>
      </c>
      <c r="AF155" s="3">
        <v>81</v>
      </c>
      <c r="AG155" s="51">
        <v>5</v>
      </c>
      <c r="AH155" s="3">
        <v>71</v>
      </c>
      <c r="AI155" s="51">
        <v>3</v>
      </c>
      <c r="AJ155" s="3">
        <v>86</v>
      </c>
      <c r="AK155" s="51">
        <v>4</v>
      </c>
      <c r="AL155" s="3">
        <v>86</v>
      </c>
      <c r="AM155" s="51">
        <v>3</v>
      </c>
      <c r="AN155" s="3">
        <v>94</v>
      </c>
      <c r="AO155" s="51">
        <v>1</v>
      </c>
      <c r="AP155" s="3">
        <v>92</v>
      </c>
      <c r="AQ155" s="51">
        <v>2</v>
      </c>
      <c r="AR155" s="3">
        <v>88</v>
      </c>
      <c r="AS155" s="51">
        <v>3</v>
      </c>
      <c r="AT155" s="3">
        <v>77</v>
      </c>
      <c r="AU155" s="51">
        <v>2</v>
      </c>
      <c r="AV155" s="3">
        <v>0</v>
      </c>
      <c r="AW155" s="51">
        <v>0</v>
      </c>
      <c r="AX155" s="3">
        <v>77</v>
      </c>
      <c r="AY155" s="51">
        <v>2</v>
      </c>
      <c r="AZ155" s="3">
        <v>0</v>
      </c>
      <c r="BA155" s="51">
        <v>0</v>
      </c>
      <c r="BB155" s="3"/>
      <c r="BC155" s="3"/>
      <c r="BD155" s="51"/>
      <c r="BE155" s="3"/>
      <c r="BF155" s="3"/>
      <c r="BG155" s="51"/>
      <c r="BH155" s="3"/>
      <c r="BI155" s="3"/>
      <c r="BJ155" s="51"/>
      <c r="BK155" s="3" t="s">
        <v>391</v>
      </c>
      <c r="BL155" s="3">
        <v>93</v>
      </c>
      <c r="BM155" s="3">
        <v>2</v>
      </c>
      <c r="BN155" s="3" t="s">
        <v>430</v>
      </c>
      <c r="BO155" s="3">
        <v>93</v>
      </c>
      <c r="BP155" s="3">
        <v>2</v>
      </c>
      <c r="BQ155" s="3"/>
      <c r="BR155" s="3"/>
      <c r="BS155" s="3"/>
      <c r="BT155" s="3"/>
      <c r="BU155" s="3"/>
      <c r="BV155" s="3"/>
      <c r="BW155" s="3"/>
      <c r="BX155" s="3"/>
      <c r="BY155" s="3"/>
      <c r="BZ155" s="3"/>
      <c r="CA155" s="3"/>
      <c r="CB155" s="3"/>
    </row>
    <row r="156" spans="1:80">
      <c r="A156" s="3">
        <v>154</v>
      </c>
      <c r="B156" s="17" t="s">
        <v>189</v>
      </c>
      <c r="C156" s="3" t="s">
        <v>30</v>
      </c>
      <c r="D156" s="17">
        <v>2018111182</v>
      </c>
      <c r="E156" s="41">
        <v>83.194000000000003</v>
      </c>
      <c r="F156" s="3">
        <f>H156*I156+J156*K156+L156*M156+N156*O156+P156*Q156+R156*S156+T156*U156+V156*W156+X156*Y156+Z156*AA156+AB156*AC156+AD156*AE156+AF156*AG156+AH156*AI156+AJ156*AK156+AL156*AM156+AN156*AO156+AP156*AQ156+AR156*AS156+AT156*AU156+AV156*AW156+AX156*AY156+AZ156*BA156+BC156*BD156+BF156*BG156+BI156*BJ156+BL156*BM156+BO156*BP156+BR156*BS156+BU156*BV156+BX156*BY156+CA156*CB156</f>
        <v>5158</v>
      </c>
      <c r="G156" s="3">
        <f>I156+K156+M156+O156+Q156+S156+U156+W156+Y156+AA156+AC156+AE156+AG156+AI156+AK156+AM156+AO156+AQ156+AS156+AU156+AW156+AY156+BA156+BD156+BG156+BJ156+BM156+BP156+BS156+BV156+BY156+CB156</f>
        <v>62</v>
      </c>
      <c r="H156" s="4">
        <v>77</v>
      </c>
      <c r="I156" s="49">
        <v>3</v>
      </c>
      <c r="J156" s="31">
        <v>94</v>
      </c>
      <c r="K156" s="49">
        <v>5</v>
      </c>
      <c r="L156" s="31">
        <v>84</v>
      </c>
      <c r="M156" s="49">
        <v>3</v>
      </c>
      <c r="N156" s="31">
        <v>86</v>
      </c>
      <c r="O156" s="49">
        <v>2</v>
      </c>
      <c r="P156" s="4">
        <v>66</v>
      </c>
      <c r="Q156" s="49">
        <v>1</v>
      </c>
      <c r="R156" s="4">
        <v>80</v>
      </c>
      <c r="S156" s="49">
        <v>3</v>
      </c>
      <c r="T156" s="4">
        <v>91</v>
      </c>
      <c r="U156" s="49">
        <v>3</v>
      </c>
      <c r="V156" s="4">
        <v>68</v>
      </c>
      <c r="W156" s="49">
        <v>4</v>
      </c>
      <c r="X156" s="4">
        <v>76</v>
      </c>
      <c r="Y156" s="49">
        <v>3</v>
      </c>
      <c r="Z156" s="4">
        <v>81</v>
      </c>
      <c r="AA156" s="49">
        <v>4</v>
      </c>
      <c r="AB156" s="57">
        <v>89</v>
      </c>
      <c r="AC156" s="49">
        <v>1</v>
      </c>
      <c r="AD156" s="4">
        <v>75</v>
      </c>
      <c r="AE156" s="49">
        <v>1</v>
      </c>
      <c r="AF156" s="4">
        <v>95</v>
      </c>
      <c r="AG156" s="49">
        <v>5</v>
      </c>
      <c r="AH156" s="4">
        <v>82</v>
      </c>
      <c r="AI156" s="49">
        <v>3</v>
      </c>
      <c r="AJ156" s="4">
        <v>77</v>
      </c>
      <c r="AK156" s="49">
        <v>4</v>
      </c>
      <c r="AL156" s="4">
        <v>88</v>
      </c>
      <c r="AM156" s="49">
        <v>3</v>
      </c>
      <c r="AN156" s="4">
        <v>77</v>
      </c>
      <c r="AO156" s="49">
        <v>1</v>
      </c>
      <c r="AP156" s="4">
        <v>88</v>
      </c>
      <c r="AQ156" s="49">
        <v>2</v>
      </c>
      <c r="AR156" s="4">
        <v>86</v>
      </c>
      <c r="AS156" s="49">
        <v>3</v>
      </c>
      <c r="AT156" s="4">
        <v>75</v>
      </c>
      <c r="AU156" s="49">
        <v>2</v>
      </c>
      <c r="AV156" s="3"/>
      <c r="AW156" s="3"/>
      <c r="AX156" s="4">
        <v>88</v>
      </c>
      <c r="AY156" s="49">
        <v>2</v>
      </c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4" t="s">
        <v>399</v>
      </c>
      <c r="BL156" s="4">
        <v>85</v>
      </c>
      <c r="BM156" s="4">
        <v>2</v>
      </c>
      <c r="BN156" s="4" t="s">
        <v>474</v>
      </c>
      <c r="BO156" s="4">
        <v>83</v>
      </c>
      <c r="BP156" s="4">
        <v>2</v>
      </c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75"/>
      <c r="CB156" s="75"/>
    </row>
    <row r="157" spans="1:80">
      <c r="A157" s="3">
        <v>155</v>
      </c>
      <c r="B157" s="3" t="s">
        <v>203</v>
      </c>
      <c r="C157" s="3" t="s">
        <v>11</v>
      </c>
      <c r="D157" s="3">
        <v>2018110591</v>
      </c>
      <c r="E157" s="41">
        <f>F157/G157</f>
        <v>83.191666666666663</v>
      </c>
      <c r="F157" s="3">
        <f>H157*I157+J157*K157+L157*M157+N157*O157+P157*Q157+R157*S157+T157*U157+V157*W157+X157*Y157+Z157*AA157+AB157*AC157+AD157*AE157+AF157*AG157+AH157*AI157+AJ157*AK157+AL157*AM157+AN157*AO157+AP157*AQ157+AR157*AS157+AT157*AU157+AV157*AW157+AX157*AY157+AZ157*BA157+BC157*BD157+BF157*BG157+BI157*BJ157+BL157*BM157+BO157*BP157+BR157*BS157+BU157*BV157+BX157*BY157+CA157*CB157</f>
        <v>4991.5</v>
      </c>
      <c r="G157" s="3">
        <f>I157+K157+M157+O157+Q157+S157+U157+W157+Y157+AA157+AC157+AE157+AG157+AI157+AK157+AM157+AO157+AQ157+AS157+AU157+AW157+AY157+BA157+BD157+BG157+BJ157+BM157+BP157+BS157+BV157+BY157+CB157</f>
        <v>60</v>
      </c>
      <c r="H157" s="4">
        <v>93</v>
      </c>
      <c r="I157" s="49">
        <v>3</v>
      </c>
      <c r="J157" s="4">
        <v>86</v>
      </c>
      <c r="K157" s="49">
        <v>5</v>
      </c>
      <c r="L157" s="4">
        <v>83</v>
      </c>
      <c r="M157" s="49">
        <v>3</v>
      </c>
      <c r="N157" s="4">
        <v>90</v>
      </c>
      <c r="O157" s="49">
        <v>2</v>
      </c>
      <c r="P157" s="4">
        <v>68</v>
      </c>
      <c r="Q157" s="49">
        <v>1</v>
      </c>
      <c r="R157" s="4">
        <v>81</v>
      </c>
      <c r="S157" s="49">
        <v>3</v>
      </c>
      <c r="T157" s="4">
        <v>86</v>
      </c>
      <c r="U157" s="49">
        <v>3</v>
      </c>
      <c r="V157" s="4">
        <v>87</v>
      </c>
      <c r="W157" s="49">
        <v>4</v>
      </c>
      <c r="X157" s="4">
        <v>80</v>
      </c>
      <c r="Y157" s="49">
        <v>3</v>
      </c>
      <c r="Z157" s="4">
        <v>85</v>
      </c>
      <c r="AA157" s="49">
        <v>4</v>
      </c>
      <c r="AB157" s="57">
        <v>80.5</v>
      </c>
      <c r="AC157" s="49">
        <v>1</v>
      </c>
      <c r="AD157" s="4">
        <v>86</v>
      </c>
      <c r="AE157" s="49">
        <v>1</v>
      </c>
      <c r="AF157" s="4">
        <v>77</v>
      </c>
      <c r="AG157" s="49">
        <v>5</v>
      </c>
      <c r="AH157" s="4">
        <v>80</v>
      </c>
      <c r="AI157" s="49">
        <v>3</v>
      </c>
      <c r="AJ157" s="4">
        <v>85</v>
      </c>
      <c r="AK157" s="49">
        <v>4</v>
      </c>
      <c r="AL157" s="4">
        <v>90</v>
      </c>
      <c r="AM157" s="49">
        <v>3</v>
      </c>
      <c r="AN157" s="4">
        <v>65</v>
      </c>
      <c r="AO157" s="49">
        <v>1</v>
      </c>
      <c r="AP157" s="4">
        <v>84</v>
      </c>
      <c r="AQ157" s="49">
        <v>2</v>
      </c>
      <c r="AR157" s="4">
        <v>70</v>
      </c>
      <c r="AS157" s="49">
        <v>3</v>
      </c>
      <c r="AT157" s="4">
        <v>88</v>
      </c>
      <c r="AU157" s="49">
        <v>2</v>
      </c>
      <c r="AV157" s="4"/>
      <c r="AW157" s="49"/>
      <c r="AX157" s="4">
        <v>78</v>
      </c>
      <c r="AY157" s="49">
        <v>2</v>
      </c>
      <c r="AZ157" s="4"/>
      <c r="BA157" s="49"/>
      <c r="BB157" s="4"/>
      <c r="BC157" s="4"/>
      <c r="BD157" s="49"/>
      <c r="BE157" s="4"/>
      <c r="BF157" s="4"/>
      <c r="BG157" s="96"/>
      <c r="BH157" s="4"/>
      <c r="BI157" s="4"/>
      <c r="BJ157" s="49"/>
      <c r="BK157" s="4" t="s">
        <v>438</v>
      </c>
      <c r="BL157" s="4">
        <v>90</v>
      </c>
      <c r="BM157" s="4">
        <v>2</v>
      </c>
      <c r="BN157" s="4"/>
      <c r="BO157" s="4"/>
      <c r="BP157" s="4"/>
      <c r="BQ157" s="4"/>
      <c r="BR157" s="4"/>
      <c r="BS157" s="4"/>
      <c r="BT157" s="4"/>
      <c r="BU157" s="4"/>
      <c r="BV157" s="4"/>
      <c r="BW157" s="4"/>
      <c r="BX157" s="4"/>
      <c r="BY157" s="4"/>
      <c r="BZ157" s="4"/>
      <c r="CA157" s="4"/>
      <c r="CB157" s="4"/>
    </row>
    <row r="158" spans="1:80">
      <c r="A158" s="3">
        <v>156</v>
      </c>
      <c r="B158" s="3" t="s">
        <v>185</v>
      </c>
      <c r="C158" s="3" t="s">
        <v>9</v>
      </c>
      <c r="D158" s="3">
        <v>2018111052</v>
      </c>
      <c r="E158" s="41">
        <f>F158/G158</f>
        <v>83.17704918032787</v>
      </c>
      <c r="F158" s="3">
        <f>H158*I158+J158*K158+L158*M158+N158*O158+P158*Q158+R158*S158+T158*U158+V158*W158+X158*Y158+Z158*AA158+AB158*AC158+AD158*AE158+AF158*AG158+AH158*AI158+AJ158*AK158+AL158*AM158+AN158*AO158+AP158*AQ158+AR158*AS158+AT158*AU158+AV158*AW158+AX158*AY158+AZ158*BA158+BC158*BD158+BF158*BG158+BI158*BJ158+BL158*BM158+BO158*BP158+BR158*BS158+BU158*BV158+BX158*BY158+CA158*CB158</f>
        <v>5073.8</v>
      </c>
      <c r="G158" s="3">
        <f>I158+K158+M158+O158+Q158+S158+U158+W158+Y158+AA158+AC158+AE158+AG158+AI158+AK158+AM158+AO158+AQ158+AS158+AU158+AW158+AY158+BA158+BD158+BG158+BJ158+BM158+BP158+BS158+BV158+BY158+CB158</f>
        <v>61</v>
      </c>
      <c r="H158" s="3">
        <v>76</v>
      </c>
      <c r="I158" s="51">
        <v>3</v>
      </c>
      <c r="J158" s="3">
        <v>84</v>
      </c>
      <c r="K158" s="51">
        <v>5</v>
      </c>
      <c r="L158" s="3">
        <v>87</v>
      </c>
      <c r="M158" s="51">
        <v>3</v>
      </c>
      <c r="N158" s="3">
        <v>90</v>
      </c>
      <c r="O158" s="51">
        <v>2</v>
      </c>
      <c r="P158" s="3">
        <v>87</v>
      </c>
      <c r="Q158" s="51">
        <v>1</v>
      </c>
      <c r="R158" s="3">
        <v>87</v>
      </c>
      <c r="S158" s="51">
        <v>3</v>
      </c>
      <c r="T158" s="3">
        <v>88</v>
      </c>
      <c r="U158" s="51">
        <v>3</v>
      </c>
      <c r="V158" s="3">
        <v>84</v>
      </c>
      <c r="W158" s="51">
        <v>4</v>
      </c>
      <c r="X158" s="3">
        <v>83</v>
      </c>
      <c r="Y158" s="51">
        <v>3</v>
      </c>
      <c r="Z158" s="3">
        <v>85</v>
      </c>
      <c r="AA158" s="51">
        <v>4</v>
      </c>
      <c r="AB158" s="56">
        <v>83.8</v>
      </c>
      <c r="AC158" s="51">
        <v>1</v>
      </c>
      <c r="AD158" s="3">
        <v>73</v>
      </c>
      <c r="AE158" s="51">
        <v>1</v>
      </c>
      <c r="AF158" s="3">
        <v>81</v>
      </c>
      <c r="AG158" s="51">
        <v>5</v>
      </c>
      <c r="AH158" s="3">
        <v>78</v>
      </c>
      <c r="AI158" s="51">
        <v>3</v>
      </c>
      <c r="AJ158" s="3">
        <v>74</v>
      </c>
      <c r="AK158" s="51">
        <v>4</v>
      </c>
      <c r="AL158" s="3">
        <v>77</v>
      </c>
      <c r="AM158" s="51">
        <v>3</v>
      </c>
      <c r="AN158" s="3">
        <v>91</v>
      </c>
      <c r="AO158" s="51">
        <v>1</v>
      </c>
      <c r="AP158" s="3">
        <v>84</v>
      </c>
      <c r="AQ158" s="51">
        <v>2</v>
      </c>
      <c r="AR158" s="3">
        <v>91</v>
      </c>
      <c r="AS158" s="51">
        <v>3</v>
      </c>
      <c r="AT158" s="3">
        <v>93</v>
      </c>
      <c r="AU158" s="51">
        <v>2</v>
      </c>
      <c r="AV158" s="3"/>
      <c r="AW158" s="51"/>
      <c r="AX158" s="3"/>
      <c r="AY158" s="51"/>
      <c r="AZ158" s="3"/>
      <c r="BA158" s="51"/>
      <c r="BB158" s="3"/>
      <c r="BC158" s="3"/>
      <c r="BD158" s="51"/>
      <c r="BE158" s="3"/>
      <c r="BF158" s="3"/>
      <c r="BG158" s="51"/>
      <c r="BH158" s="3"/>
      <c r="BI158" s="3"/>
      <c r="BJ158" s="51"/>
      <c r="BK158" s="3" t="s">
        <v>407</v>
      </c>
      <c r="BL158" s="3">
        <v>91</v>
      </c>
      <c r="BM158" s="3">
        <v>2</v>
      </c>
      <c r="BN158" s="3" t="s">
        <v>507</v>
      </c>
      <c r="BO158" s="3">
        <v>75</v>
      </c>
      <c r="BP158" s="3">
        <v>3</v>
      </c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</row>
    <row r="159" spans="1:80">
      <c r="A159" s="3">
        <v>157</v>
      </c>
      <c r="B159" s="3" t="s">
        <v>207</v>
      </c>
      <c r="C159" s="3" t="s">
        <v>132</v>
      </c>
      <c r="D159" s="3">
        <v>2018111083</v>
      </c>
      <c r="E159" s="41">
        <f>F159/G159</f>
        <v>83.154838709677421</v>
      </c>
      <c r="F159" s="3">
        <f>H159*I159+J159*K159+L159*M159+N159*O159+P159*Q159+R159*S159+T159*U159+V159*W159+X159*Y159+Z159*AA159+AB159*AC159+AD159*AE159+AF159*AG159+AH159*AI159+AJ159*AK159+AL159*AM159+AN159*AO159+AP159*AQ159+AR159*AS159+AT159*AU159+AV159*AW159+AX159*AY159+AZ159*BA159+BC159*BD159+BF159*BG159+BI159*BJ159+BL159*BM159+BO159*BP159+BR159*BS159+BU159*BV159+BX159*BY159+CA159*CB159</f>
        <v>5155.6000000000004</v>
      </c>
      <c r="G159" s="3">
        <f>I159+K159+M159+O159+Q159+S159+U159+W159+Y159+AA159+AC159+AE159+AG159+AI159+AK159+AM159+AO159+AQ159+AS159+AU159+AW159+AY159+BA159+BD159+BG159+BJ159+BM159+BP159+BS159+BV159+BY159+CB159</f>
        <v>62</v>
      </c>
      <c r="H159" s="3">
        <v>88</v>
      </c>
      <c r="I159" s="51">
        <v>3</v>
      </c>
      <c r="J159" s="3">
        <v>85</v>
      </c>
      <c r="K159" s="51">
        <v>5</v>
      </c>
      <c r="L159" s="3">
        <v>73</v>
      </c>
      <c r="M159" s="51">
        <v>3</v>
      </c>
      <c r="N159" s="3">
        <v>95</v>
      </c>
      <c r="O159" s="51">
        <v>2</v>
      </c>
      <c r="P159" s="3">
        <v>79</v>
      </c>
      <c r="Q159" s="51">
        <v>1</v>
      </c>
      <c r="R159" s="3">
        <v>84</v>
      </c>
      <c r="S159" s="51">
        <v>3</v>
      </c>
      <c r="T159" s="3">
        <v>82</v>
      </c>
      <c r="U159" s="51">
        <v>3</v>
      </c>
      <c r="V159" s="3">
        <v>80</v>
      </c>
      <c r="W159" s="51">
        <v>4</v>
      </c>
      <c r="X159" s="3">
        <v>87</v>
      </c>
      <c r="Y159" s="51">
        <v>3</v>
      </c>
      <c r="Z159" s="3">
        <v>87</v>
      </c>
      <c r="AA159" s="51">
        <v>4</v>
      </c>
      <c r="AB159" s="56">
        <v>84.6</v>
      </c>
      <c r="AC159" s="51">
        <v>1</v>
      </c>
      <c r="AD159" s="3">
        <v>71</v>
      </c>
      <c r="AE159" s="51">
        <v>1</v>
      </c>
      <c r="AF159" s="3">
        <v>79</v>
      </c>
      <c r="AG159" s="51">
        <v>5</v>
      </c>
      <c r="AH159" s="3">
        <v>81</v>
      </c>
      <c r="AI159" s="51">
        <v>3</v>
      </c>
      <c r="AJ159" s="3">
        <v>78</v>
      </c>
      <c r="AK159" s="51">
        <v>4</v>
      </c>
      <c r="AL159" s="3">
        <v>90</v>
      </c>
      <c r="AM159" s="51">
        <v>3</v>
      </c>
      <c r="AN159" s="3">
        <v>80</v>
      </c>
      <c r="AO159" s="51">
        <v>1</v>
      </c>
      <c r="AP159" s="3">
        <v>86</v>
      </c>
      <c r="AQ159" s="51">
        <v>2</v>
      </c>
      <c r="AR159" s="3">
        <v>80</v>
      </c>
      <c r="AS159" s="51">
        <v>3</v>
      </c>
      <c r="AT159" s="3">
        <v>84</v>
      </c>
      <c r="AU159" s="51">
        <v>2</v>
      </c>
      <c r="AV159" s="3">
        <v>0</v>
      </c>
      <c r="AW159" s="3">
        <v>0</v>
      </c>
      <c r="AX159" s="3">
        <v>0</v>
      </c>
      <c r="AY159" s="3">
        <v>0</v>
      </c>
      <c r="AZ159" s="3">
        <v>0</v>
      </c>
      <c r="BA159" s="3">
        <v>0</v>
      </c>
      <c r="BB159" s="3"/>
      <c r="BC159" s="3"/>
      <c r="BD159" s="51"/>
      <c r="BE159" s="3"/>
      <c r="BF159" s="3"/>
      <c r="BG159" s="51"/>
      <c r="BH159" s="3"/>
      <c r="BI159" s="3"/>
      <c r="BJ159" s="51"/>
      <c r="BK159" s="3" t="s">
        <v>415</v>
      </c>
      <c r="BL159" s="3">
        <v>74</v>
      </c>
      <c r="BM159" s="3">
        <v>2</v>
      </c>
      <c r="BN159" s="3" t="s">
        <v>492</v>
      </c>
      <c r="BO159" s="3">
        <v>89</v>
      </c>
      <c r="BP159" s="3">
        <v>2</v>
      </c>
      <c r="BQ159" s="3" t="s">
        <v>413</v>
      </c>
      <c r="BR159" s="3">
        <v>95</v>
      </c>
      <c r="BS159" s="3">
        <v>2</v>
      </c>
      <c r="BT159" s="3"/>
      <c r="BU159" s="3"/>
      <c r="BV159" s="3"/>
      <c r="BW159" s="3"/>
      <c r="BX159" s="3"/>
      <c r="BY159" s="3"/>
      <c r="BZ159" s="3"/>
      <c r="CA159" s="3"/>
      <c r="CB159" s="3"/>
    </row>
    <row r="160" spans="1:80">
      <c r="A160" s="3">
        <v>158</v>
      </c>
      <c r="B160" s="3" t="s">
        <v>165</v>
      </c>
      <c r="C160" s="3" t="s">
        <v>83</v>
      </c>
      <c r="D160" s="3">
        <v>2018110925</v>
      </c>
      <c r="E160" s="41">
        <f>F160/G160</f>
        <v>83.132258064516122</v>
      </c>
      <c r="F160" s="3">
        <f>H160*I160+J160*K160+L160*M160+N160*O160+P160*Q160+R160*S160+T160*U160+V160*W160+X160*Y160+Z160*AA160+AB160*AC160+AD160*AE160+AF160*AG160+AH160*AI160+AJ160*AK160+AL160*AM160+AN160*AO160+AP160*AQ160+AR160*AS160+AT160*AU160+AV160*AW160+AX160*AY160+AZ160*BA160+BC160*BD160+BF160*BG160+BI160*BJ160+BL160*BM160+BO160*BP160+BR160*BS160+BU160*BV160+BX160*BY160+CA160*CB160</f>
        <v>5154.2</v>
      </c>
      <c r="G160" s="3">
        <f>I160+K160+M160+O160+Q160+S160+U160+W160+Y160+AA160+AC160+AE160+AG160+AI160+AK160+AM160+AO160+AQ160+AS160+AU160+AW160+AY160+BA160+BD160+BG160+BJ160+BM160+BP160+BS160+BV160+BY160+CB160</f>
        <v>62</v>
      </c>
      <c r="H160" s="3">
        <v>90</v>
      </c>
      <c r="I160" s="51">
        <v>3</v>
      </c>
      <c r="J160" s="3">
        <v>73</v>
      </c>
      <c r="K160" s="51">
        <v>5</v>
      </c>
      <c r="L160" s="3">
        <v>82</v>
      </c>
      <c r="M160" s="51">
        <v>3</v>
      </c>
      <c r="N160" s="3">
        <v>94</v>
      </c>
      <c r="O160" s="51">
        <v>2</v>
      </c>
      <c r="P160" s="3">
        <v>90</v>
      </c>
      <c r="Q160" s="51">
        <v>1</v>
      </c>
      <c r="R160" s="3">
        <v>79</v>
      </c>
      <c r="S160" s="51">
        <v>3</v>
      </c>
      <c r="T160" s="3">
        <v>82</v>
      </c>
      <c r="U160" s="51">
        <v>3</v>
      </c>
      <c r="V160" s="3">
        <v>92</v>
      </c>
      <c r="W160" s="51">
        <v>4</v>
      </c>
      <c r="X160" s="3">
        <v>75</v>
      </c>
      <c r="Y160" s="51">
        <v>3</v>
      </c>
      <c r="Z160" s="3">
        <v>82</v>
      </c>
      <c r="AA160" s="51">
        <v>4</v>
      </c>
      <c r="AB160" s="56">
        <v>83.2</v>
      </c>
      <c r="AC160" s="51">
        <v>1</v>
      </c>
      <c r="AD160" s="3">
        <v>87</v>
      </c>
      <c r="AE160" s="51">
        <v>1</v>
      </c>
      <c r="AF160" s="3">
        <v>73</v>
      </c>
      <c r="AG160" s="51">
        <v>5</v>
      </c>
      <c r="AH160" s="3">
        <v>87</v>
      </c>
      <c r="AI160" s="51">
        <v>3</v>
      </c>
      <c r="AJ160" s="3">
        <v>79</v>
      </c>
      <c r="AK160" s="51">
        <v>4</v>
      </c>
      <c r="AL160" s="3">
        <v>79</v>
      </c>
      <c r="AM160" s="51">
        <v>3</v>
      </c>
      <c r="AN160" s="3">
        <v>84</v>
      </c>
      <c r="AO160" s="51">
        <v>1</v>
      </c>
      <c r="AP160" s="3">
        <v>89</v>
      </c>
      <c r="AQ160" s="51">
        <v>2</v>
      </c>
      <c r="AR160" s="3">
        <v>84</v>
      </c>
      <c r="AS160" s="51">
        <v>3</v>
      </c>
      <c r="AT160" s="3">
        <v>93</v>
      </c>
      <c r="AU160" s="51">
        <v>2</v>
      </c>
      <c r="AV160" s="3"/>
      <c r="AW160" s="51"/>
      <c r="AX160" s="3">
        <v>82</v>
      </c>
      <c r="AY160" s="51">
        <v>2</v>
      </c>
      <c r="AZ160" s="3"/>
      <c r="BA160" s="51"/>
      <c r="BB160" s="3"/>
      <c r="BC160" s="3"/>
      <c r="BD160" s="51"/>
      <c r="BE160" s="3"/>
      <c r="BF160" s="3"/>
      <c r="BG160" s="51"/>
      <c r="BH160" s="3"/>
      <c r="BI160" s="3"/>
      <c r="BJ160" s="51"/>
      <c r="BK160" s="3" t="s">
        <v>508</v>
      </c>
      <c r="BL160" s="3">
        <v>98</v>
      </c>
      <c r="BM160" s="3">
        <v>2</v>
      </c>
      <c r="BN160" s="3" t="s">
        <v>391</v>
      </c>
      <c r="BO160" s="3">
        <v>91</v>
      </c>
      <c r="BP160" s="3">
        <v>2</v>
      </c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</row>
    <row r="161" spans="1:80">
      <c r="A161" s="3">
        <v>159</v>
      </c>
      <c r="B161" s="3" t="s">
        <v>174</v>
      </c>
      <c r="C161" s="3" t="s">
        <v>94</v>
      </c>
      <c r="D161" s="3">
        <v>2018110979</v>
      </c>
      <c r="E161" s="41">
        <f>F161/G161</f>
        <v>83.131746031746033</v>
      </c>
      <c r="F161" s="3">
        <f>H161*I161+J161*K161+L161*M161+N161*O161+P161*Q161+R161*S161+T161*U161+V161*W161+X161*Y161+Z161*AA161+AB161*AC161+AD161*AE161+AF161*AG161+AH161*AI161+AJ161*AK161+AL161*AM161+AN161*AO161+AP161*AQ161+AR161*AS161+AT161*AU161+AV161*AW161+AX161*AY161+AZ161*BA161+BC161*BD161+BF161*BG161+BI161*BJ161+BL161*BM161+BO161*BP161+BR161*BS161+BU161*BV161+BX161*BY161+CA161*CB161</f>
        <v>5237.3</v>
      </c>
      <c r="G161" s="3">
        <f>I161+K161+M161+O161+Q161+S161+U161+W161+Y161+AA161+AC161+AE161+AG161+AI161+AK161+AM161+AO161+AQ161+AS161+AU161+AW161+AY161+BA161+BD161+BG161+BJ161+BM161+BP161+BS161+BV161+BY161+CB161</f>
        <v>63</v>
      </c>
      <c r="H161" s="3">
        <v>86</v>
      </c>
      <c r="I161" s="51">
        <v>3</v>
      </c>
      <c r="J161" s="3">
        <v>82</v>
      </c>
      <c r="K161" s="51">
        <v>5</v>
      </c>
      <c r="L161" s="3">
        <v>78</v>
      </c>
      <c r="M161" s="51">
        <v>3</v>
      </c>
      <c r="N161" s="3">
        <v>92</v>
      </c>
      <c r="O161" s="51">
        <v>2</v>
      </c>
      <c r="P161" s="3">
        <v>87</v>
      </c>
      <c r="Q161" s="51">
        <v>1</v>
      </c>
      <c r="R161" s="3">
        <v>90</v>
      </c>
      <c r="S161" s="51">
        <v>3</v>
      </c>
      <c r="T161" s="3">
        <v>86</v>
      </c>
      <c r="U161" s="51">
        <v>3</v>
      </c>
      <c r="V161" s="3">
        <v>78</v>
      </c>
      <c r="W161" s="51">
        <v>4</v>
      </c>
      <c r="X161" s="3">
        <v>82</v>
      </c>
      <c r="Y161" s="51">
        <v>3</v>
      </c>
      <c r="Z161" s="3">
        <v>86</v>
      </c>
      <c r="AA161" s="51">
        <v>4</v>
      </c>
      <c r="AB161" s="56">
        <v>86.3</v>
      </c>
      <c r="AC161" s="51">
        <v>1</v>
      </c>
      <c r="AD161" s="3">
        <v>91</v>
      </c>
      <c r="AE161" s="51">
        <v>1</v>
      </c>
      <c r="AF161" s="3">
        <v>68</v>
      </c>
      <c r="AG161" s="51">
        <v>5</v>
      </c>
      <c r="AH161" s="3">
        <v>90</v>
      </c>
      <c r="AI161" s="51">
        <v>3</v>
      </c>
      <c r="AJ161" s="3">
        <v>81</v>
      </c>
      <c r="AK161" s="51">
        <v>4</v>
      </c>
      <c r="AL161" s="3">
        <v>85</v>
      </c>
      <c r="AM161" s="51">
        <v>4</v>
      </c>
      <c r="AN161" s="3">
        <v>84</v>
      </c>
      <c r="AO161" s="51">
        <v>1</v>
      </c>
      <c r="AP161" s="3">
        <v>89</v>
      </c>
      <c r="AQ161" s="51">
        <v>2</v>
      </c>
      <c r="AR161" s="3">
        <v>93</v>
      </c>
      <c r="AS161" s="51">
        <v>3</v>
      </c>
      <c r="AT161" s="3">
        <v>84</v>
      </c>
      <c r="AU161" s="51">
        <v>2</v>
      </c>
      <c r="AV161" s="3">
        <v>0</v>
      </c>
      <c r="AW161" s="51">
        <v>0</v>
      </c>
      <c r="AX161" s="3">
        <v>71</v>
      </c>
      <c r="AY161" s="51">
        <v>2</v>
      </c>
      <c r="AZ161" s="3">
        <v>0</v>
      </c>
      <c r="BA161" s="51">
        <v>0</v>
      </c>
      <c r="BB161" s="3"/>
      <c r="BC161" s="3"/>
      <c r="BD161" s="51"/>
      <c r="BE161" s="3"/>
      <c r="BF161" s="3"/>
      <c r="BG161" s="51"/>
      <c r="BH161" s="3"/>
      <c r="BI161" s="3"/>
      <c r="BJ161" s="51"/>
      <c r="BK161" s="3" t="s">
        <v>397</v>
      </c>
      <c r="BL161" s="3">
        <v>93</v>
      </c>
      <c r="BM161" s="3">
        <v>2</v>
      </c>
      <c r="BN161" s="3" t="s">
        <v>445</v>
      </c>
      <c r="BO161" s="3">
        <v>73</v>
      </c>
      <c r="BP161" s="3">
        <v>2</v>
      </c>
      <c r="BQ161" s="3"/>
      <c r="BR161" s="3"/>
      <c r="BS161" s="3"/>
      <c r="BT161" s="3"/>
      <c r="BU161" s="3"/>
      <c r="BV161" s="3"/>
      <c r="BW161" s="3"/>
      <c r="BX161" s="3"/>
      <c r="BY161" s="3"/>
      <c r="BZ161" s="3"/>
      <c r="CA161" s="3"/>
      <c r="CB161" s="3"/>
    </row>
    <row r="162" spans="1:80">
      <c r="A162" s="3">
        <v>160</v>
      </c>
      <c r="B162" s="3" t="s">
        <v>213</v>
      </c>
      <c r="C162" s="3" t="s">
        <v>48</v>
      </c>
      <c r="D162" s="3">
        <v>2018111031</v>
      </c>
      <c r="E162" s="41">
        <f>F162/G162</f>
        <v>83.077777777777769</v>
      </c>
      <c r="F162" s="3">
        <f>H162*I162+J162*K162+L162*M162+N162*O162+P162*Q162+R162*S162+T162*U162+V162*W162+X162*Y162+Z162*AA162+AB162*AC162+AD162*AE162+AF162*AG162+AH162*AI162+AJ162*AK162+AL162*AM162+AN162*AO162+AP162*AQ162+AR162*AS162+AT162*AU162+AV162*AW162+AX162*AY162+AZ162*BA162+BC162*BD162+BF162*BG162+BI162*BJ162+BL162*BM162+BO162*BP162+BR162*BS162+BU162*BV162+BX162*BY162+CA162*CB162</f>
        <v>5233.8999999999996</v>
      </c>
      <c r="G162" s="3">
        <f>I162+K162+M162+O162+Q162+S162+U162+W162+Y162+AA162+AC162+AE162+AG162+AI162+AK162+AM162+AO162+AQ162+AS162+AU162+AW162+AY162+BA162+BD162+BG162+BJ162+BM162+BP162+BS162+BV162+BY162+CB162</f>
        <v>63</v>
      </c>
      <c r="H162" s="3">
        <v>86</v>
      </c>
      <c r="I162" s="51">
        <v>3</v>
      </c>
      <c r="J162" s="3">
        <v>88</v>
      </c>
      <c r="K162" s="51">
        <v>5</v>
      </c>
      <c r="L162" s="3">
        <v>84</v>
      </c>
      <c r="M162" s="51">
        <v>3</v>
      </c>
      <c r="N162" s="3">
        <v>95</v>
      </c>
      <c r="O162" s="51">
        <v>2</v>
      </c>
      <c r="P162" s="3">
        <v>86</v>
      </c>
      <c r="Q162" s="51">
        <v>1</v>
      </c>
      <c r="R162" s="3">
        <v>85</v>
      </c>
      <c r="S162" s="51">
        <v>3</v>
      </c>
      <c r="T162" s="3">
        <v>83</v>
      </c>
      <c r="U162" s="51">
        <v>3</v>
      </c>
      <c r="V162" s="3">
        <v>77</v>
      </c>
      <c r="W162" s="51">
        <v>4</v>
      </c>
      <c r="X162" s="3">
        <v>93</v>
      </c>
      <c r="Y162" s="51">
        <v>3</v>
      </c>
      <c r="Z162" s="3">
        <v>77</v>
      </c>
      <c r="AA162" s="51">
        <v>4</v>
      </c>
      <c r="AB162" s="56">
        <v>84.9</v>
      </c>
      <c r="AC162" s="51">
        <v>1</v>
      </c>
      <c r="AD162" s="3">
        <v>89</v>
      </c>
      <c r="AE162" s="51">
        <v>1</v>
      </c>
      <c r="AF162" s="3">
        <v>74</v>
      </c>
      <c r="AG162" s="51">
        <v>5</v>
      </c>
      <c r="AH162" s="3">
        <v>76</v>
      </c>
      <c r="AI162" s="51">
        <v>3</v>
      </c>
      <c r="AJ162" s="3">
        <v>68</v>
      </c>
      <c r="AK162" s="51">
        <v>4</v>
      </c>
      <c r="AL162" s="3">
        <v>88</v>
      </c>
      <c r="AM162" s="51">
        <v>3</v>
      </c>
      <c r="AN162" s="3">
        <v>90</v>
      </c>
      <c r="AO162" s="51">
        <v>1</v>
      </c>
      <c r="AP162" s="3">
        <v>92</v>
      </c>
      <c r="AQ162" s="51">
        <v>2</v>
      </c>
      <c r="AR162" s="3">
        <v>91</v>
      </c>
      <c r="AS162" s="51">
        <v>3</v>
      </c>
      <c r="AT162" s="3">
        <v>74</v>
      </c>
      <c r="AU162" s="51">
        <v>2</v>
      </c>
      <c r="AV162" s="3">
        <v>74</v>
      </c>
      <c r="AW162" s="51">
        <v>3</v>
      </c>
      <c r="AX162" s="3">
        <v>0</v>
      </c>
      <c r="AY162" s="51">
        <v>0</v>
      </c>
      <c r="AZ162" s="3">
        <v>0</v>
      </c>
      <c r="BA162" s="51">
        <v>0</v>
      </c>
      <c r="BB162" s="3"/>
      <c r="BC162" s="3"/>
      <c r="BD162" s="51"/>
      <c r="BE162" s="3"/>
      <c r="BF162" s="3"/>
      <c r="BG162" s="51"/>
      <c r="BH162" s="3"/>
      <c r="BI162" s="3"/>
      <c r="BJ162" s="51"/>
      <c r="BK162" s="3" t="s">
        <v>422</v>
      </c>
      <c r="BL162" s="3">
        <v>98</v>
      </c>
      <c r="BM162" s="3">
        <v>2</v>
      </c>
      <c r="BN162" s="3" t="s">
        <v>433</v>
      </c>
      <c r="BO162" s="3">
        <v>94</v>
      </c>
      <c r="BP162" s="3">
        <v>2</v>
      </c>
      <c r="BQ162" s="3"/>
      <c r="BR162" s="3"/>
      <c r="BS162" s="3"/>
      <c r="BT162" s="3"/>
      <c r="BU162" s="3"/>
      <c r="BV162" s="3"/>
      <c r="BW162" s="3"/>
      <c r="BX162" s="3"/>
      <c r="BY162" s="3"/>
      <c r="BZ162" s="3"/>
      <c r="CA162" s="3"/>
      <c r="CB162" s="3"/>
    </row>
    <row r="163" spans="1:80">
      <c r="A163" s="3">
        <v>161</v>
      </c>
      <c r="B163" s="17" t="s">
        <v>164</v>
      </c>
      <c r="C163" s="3" t="s">
        <v>40</v>
      </c>
      <c r="D163" s="17">
        <v>2018110689</v>
      </c>
      <c r="E163" s="41">
        <f>F163/G163</f>
        <v>83.045000000000002</v>
      </c>
      <c r="F163" s="3">
        <f>H163*I163+J163*K163+L163*M163+N163*O163+P163*Q163+R163*S163+T163*U163+V163*W163+X163*Y163+Z163*AA163+AB163*AC163+AD163*AE163+AF163*AG163+AH163*AI163+AJ163*AK163+AL163*AM163+AN163*AO163+AP163*AQ163+AR163*AS163+AT163*AU163+AV163*AW163+AX163*AY163+AZ163*BA163+BC163*BD163+BF163*BG163+BI163*BJ163+BL163*BM163+BO163*BP163+BR163*BS163+BU163*BV163+BX163*BY163+CA163*CB163</f>
        <v>4982.7</v>
      </c>
      <c r="G163" s="3">
        <f>I163+K163+M163+O163+Q163+S163+U163+W163+Y163+AA163+AC163+AE163+AG163+AI163+AK163+AM163+AO163+AQ163+AS163+AU163+AW163+AY163+BA163+BD163+BG163+BJ163+BM163+BP163+BS163+BV163+BY163+CB163</f>
        <v>60</v>
      </c>
      <c r="H163" s="4">
        <v>85</v>
      </c>
      <c r="I163" s="49">
        <v>3</v>
      </c>
      <c r="J163" s="31">
        <v>87</v>
      </c>
      <c r="K163" s="49">
        <v>5</v>
      </c>
      <c r="L163" s="31">
        <v>87</v>
      </c>
      <c r="M163" s="49">
        <v>3</v>
      </c>
      <c r="N163" s="31">
        <v>87</v>
      </c>
      <c r="O163" s="49">
        <v>2</v>
      </c>
      <c r="P163" s="4">
        <v>91</v>
      </c>
      <c r="Q163" s="49">
        <v>1</v>
      </c>
      <c r="R163" s="4">
        <v>69</v>
      </c>
      <c r="S163" s="49">
        <v>3</v>
      </c>
      <c r="T163" s="4">
        <v>81</v>
      </c>
      <c r="U163" s="49">
        <v>3</v>
      </c>
      <c r="V163" s="4">
        <v>80</v>
      </c>
      <c r="W163" s="49">
        <v>4</v>
      </c>
      <c r="X163" s="4">
        <v>83</v>
      </c>
      <c r="Y163" s="49">
        <v>3</v>
      </c>
      <c r="Z163" s="4">
        <v>86</v>
      </c>
      <c r="AA163" s="49">
        <v>4</v>
      </c>
      <c r="AB163" s="57">
        <v>83.7</v>
      </c>
      <c r="AC163" s="49">
        <v>1</v>
      </c>
      <c r="AD163" s="4">
        <v>93</v>
      </c>
      <c r="AE163" s="49">
        <v>1</v>
      </c>
      <c r="AF163" s="4">
        <v>80</v>
      </c>
      <c r="AG163" s="49">
        <v>5</v>
      </c>
      <c r="AH163" s="4">
        <v>78</v>
      </c>
      <c r="AI163" s="49">
        <v>3</v>
      </c>
      <c r="AJ163" s="4">
        <v>77</v>
      </c>
      <c r="AK163" s="49">
        <v>4</v>
      </c>
      <c r="AL163" s="4">
        <v>87</v>
      </c>
      <c r="AM163" s="49">
        <v>3</v>
      </c>
      <c r="AN163" s="4">
        <v>86</v>
      </c>
      <c r="AO163" s="49">
        <v>1</v>
      </c>
      <c r="AP163" s="4">
        <v>85</v>
      </c>
      <c r="AQ163" s="49">
        <v>2</v>
      </c>
      <c r="AR163" s="4">
        <v>76</v>
      </c>
      <c r="AS163" s="49">
        <v>3</v>
      </c>
      <c r="AT163" s="4">
        <v>80</v>
      </c>
      <c r="AU163" s="49">
        <v>2</v>
      </c>
      <c r="AV163" s="4">
        <v>0</v>
      </c>
      <c r="AW163" s="4">
        <v>0</v>
      </c>
      <c r="AX163" s="4">
        <v>0</v>
      </c>
      <c r="AY163" s="49">
        <v>0</v>
      </c>
      <c r="AZ163" s="4">
        <v>0</v>
      </c>
      <c r="BA163" s="49">
        <v>0</v>
      </c>
      <c r="BB163" s="4"/>
      <c r="BC163" s="4">
        <v>0</v>
      </c>
      <c r="BD163" s="49">
        <v>0</v>
      </c>
      <c r="BE163" s="4"/>
      <c r="BF163" s="4">
        <v>0</v>
      </c>
      <c r="BG163" s="49">
        <v>0</v>
      </c>
      <c r="BH163" s="4"/>
      <c r="BI163" s="4">
        <v>0</v>
      </c>
      <c r="BJ163" s="49">
        <v>0</v>
      </c>
      <c r="BK163" s="4" t="s">
        <v>391</v>
      </c>
      <c r="BL163" s="4">
        <v>99</v>
      </c>
      <c r="BM163" s="4">
        <v>2</v>
      </c>
      <c r="BN163" s="4" t="s">
        <v>414</v>
      </c>
      <c r="BO163" s="4">
        <v>91</v>
      </c>
      <c r="BP163" s="4">
        <v>2</v>
      </c>
      <c r="BQ163" s="4"/>
      <c r="BR163" s="4">
        <v>0</v>
      </c>
      <c r="BS163" s="4">
        <v>0</v>
      </c>
      <c r="BT163" s="4"/>
      <c r="BU163" s="4">
        <v>0</v>
      </c>
      <c r="BV163" s="4">
        <v>0</v>
      </c>
      <c r="BW163" s="4"/>
      <c r="BX163" s="4">
        <v>0</v>
      </c>
      <c r="BY163" s="4">
        <v>0</v>
      </c>
      <c r="BZ163" s="4"/>
      <c r="CA163" s="4">
        <v>0</v>
      </c>
      <c r="CB163" s="4">
        <v>0</v>
      </c>
    </row>
    <row r="164" spans="1:80">
      <c r="A164" s="3">
        <v>162</v>
      </c>
      <c r="B164" s="3" t="s">
        <v>172</v>
      </c>
      <c r="C164" s="3" t="s">
        <v>15</v>
      </c>
      <c r="D164" s="3">
        <v>2018110605</v>
      </c>
      <c r="E164" s="41">
        <f>F164/G164</f>
        <v>82.961290322580652</v>
      </c>
      <c r="F164" s="3">
        <f>H164*I164+J164*K164+L164*M164+N164*O164+P164*Q164+R164*S164+T164*U164+V164*W164+X164*Y164+Z164*AA164+AB164*AC164+AD164*AE164+AF164*AG164+AH164*AI164+AJ164*AK164+AL164*AM164+AN164*AO164+AP164*AQ164+AR164*AS164+AT164*AU164+AV164*AW164+AX164*AY164+AZ164*BA164+BC164*BD164+BF164*BG164+BI164*BJ164+BL164*BM164+BO164*BP164+BR164*BS164+BU164*BV164+BX164*BY164+CA164*CB164</f>
        <v>5143.6000000000004</v>
      </c>
      <c r="G164" s="3">
        <f>I164+K164+M164+O164+Q164+S164+U164+W164+Y164+AA164+AC164+AE164+AG164+AI164+AK164+AM164+AO164+AQ164+AS164+AU164+AW164+AY164+BA164+BD164+BG164+BJ164+BM164+BP164+BS164+BV164+BY164+CB164</f>
        <v>62</v>
      </c>
      <c r="H164" s="4">
        <v>79</v>
      </c>
      <c r="I164" s="49">
        <v>3</v>
      </c>
      <c r="J164" s="4">
        <v>83</v>
      </c>
      <c r="K164" s="49">
        <v>5</v>
      </c>
      <c r="L164" s="4">
        <v>79</v>
      </c>
      <c r="M164" s="49">
        <v>3</v>
      </c>
      <c r="N164" s="4">
        <v>95</v>
      </c>
      <c r="O164" s="49">
        <v>2</v>
      </c>
      <c r="P164" s="4">
        <v>76</v>
      </c>
      <c r="Q164" s="49">
        <v>1</v>
      </c>
      <c r="R164" s="4">
        <v>88</v>
      </c>
      <c r="S164" s="49">
        <v>3</v>
      </c>
      <c r="T164" s="4">
        <v>83</v>
      </c>
      <c r="U164" s="49">
        <v>3</v>
      </c>
      <c r="V164" s="4">
        <v>87</v>
      </c>
      <c r="W164" s="49">
        <v>4</v>
      </c>
      <c r="X164" s="4">
        <v>73</v>
      </c>
      <c r="Y164" s="49">
        <v>3</v>
      </c>
      <c r="Z164" s="4">
        <v>80</v>
      </c>
      <c r="AA164" s="49">
        <v>4</v>
      </c>
      <c r="AB164" s="57">
        <v>83.6</v>
      </c>
      <c r="AC164" s="49">
        <v>1</v>
      </c>
      <c r="AD164" s="4">
        <v>74</v>
      </c>
      <c r="AE164" s="49">
        <v>1</v>
      </c>
      <c r="AF164" s="4">
        <v>83</v>
      </c>
      <c r="AG164" s="49">
        <v>5</v>
      </c>
      <c r="AH164" s="4">
        <v>89</v>
      </c>
      <c r="AI164" s="49">
        <v>3</v>
      </c>
      <c r="AJ164" s="4">
        <v>77</v>
      </c>
      <c r="AK164" s="49">
        <v>4</v>
      </c>
      <c r="AL164" s="4">
        <v>84</v>
      </c>
      <c r="AM164" s="49">
        <v>3</v>
      </c>
      <c r="AN164" s="4">
        <v>82</v>
      </c>
      <c r="AO164" s="49">
        <v>1</v>
      </c>
      <c r="AP164" s="4">
        <v>87</v>
      </c>
      <c r="AQ164" s="49">
        <v>2</v>
      </c>
      <c r="AR164" s="4">
        <v>85</v>
      </c>
      <c r="AS164" s="49">
        <v>3</v>
      </c>
      <c r="AT164" s="4">
        <v>89</v>
      </c>
      <c r="AU164" s="49">
        <v>2</v>
      </c>
      <c r="AV164" s="4">
        <v>0</v>
      </c>
      <c r="AW164" s="49">
        <v>0</v>
      </c>
      <c r="AX164" s="4">
        <v>70</v>
      </c>
      <c r="AY164" s="49">
        <v>2</v>
      </c>
      <c r="AZ164" s="4">
        <v>0</v>
      </c>
      <c r="BA164" s="49">
        <v>0</v>
      </c>
      <c r="BB164" s="4"/>
      <c r="BC164" s="4"/>
      <c r="BD164" s="49"/>
      <c r="BE164" s="4"/>
      <c r="BF164" s="4"/>
      <c r="BG164" s="49"/>
      <c r="BH164" s="4"/>
      <c r="BI164" s="4"/>
      <c r="BJ164" s="49"/>
      <c r="BK164" s="4" t="s">
        <v>509</v>
      </c>
      <c r="BL164" s="4">
        <v>90</v>
      </c>
      <c r="BM164" s="4">
        <v>2</v>
      </c>
      <c r="BN164" s="4" t="s">
        <v>407</v>
      </c>
      <c r="BO164" s="4">
        <v>90</v>
      </c>
      <c r="BP164" s="4">
        <v>2</v>
      </c>
      <c r="BQ164" s="4"/>
      <c r="BR164" s="4"/>
      <c r="BS164" s="4"/>
      <c r="BT164" s="4"/>
      <c r="BU164" s="4"/>
      <c r="BV164" s="4"/>
      <c r="BW164" s="4"/>
      <c r="BX164" s="4"/>
      <c r="BY164" s="4"/>
      <c r="BZ164" s="4"/>
      <c r="CA164" s="4"/>
      <c r="CB164" s="4"/>
    </row>
    <row r="165" spans="1:80">
      <c r="A165" s="3">
        <v>163</v>
      </c>
      <c r="B165" s="3" t="s">
        <v>223</v>
      </c>
      <c r="C165" s="3" t="s">
        <v>68</v>
      </c>
      <c r="D165" s="3">
        <v>2018111212</v>
      </c>
      <c r="E165" s="41">
        <f>F165/G165</f>
        <v>82.91724137931034</v>
      </c>
      <c r="F165" s="3">
        <f>H165*I165+J165*K165+L165*M165+N165*O165+P165*Q165+R165*S165+T165*U165+V165*W165+X165*Y165+Z165*AA165+AB165*AC165+AD165*AE165+AF165*AG165+AH165*AI165+AJ165*AK165+AL165*AM165+AN165*AO165+AP165*AQ165+AR165*AS165+AT165*AU165+AV165*AW165+AX165*AY165+AZ165*BA165+BC165*BD165+BF165*BG165+BI165*BJ165+BL165*BM165+BO165*BP165+BR165*BS165+BU165*BV165+BX165*BY165+CA165*CB165</f>
        <v>4809.2</v>
      </c>
      <c r="G165" s="3">
        <f>I165+K165+M165+O165+Q165+S165+U165+W165+Y165+AA165+AC165+AE165+AG165+AI165+AK165+AM165+AO165+AQ165+AS165+AU165+AW165+AY165+BA165+BD165+BG165+BJ165+BM165+BP165+BS165+BV165+BY165+CB165</f>
        <v>58</v>
      </c>
      <c r="H165" s="4">
        <v>81</v>
      </c>
      <c r="I165" s="49">
        <v>3</v>
      </c>
      <c r="J165" s="4">
        <v>86</v>
      </c>
      <c r="K165" s="49">
        <v>5</v>
      </c>
      <c r="L165" s="4">
        <v>87</v>
      </c>
      <c r="M165" s="49">
        <v>3</v>
      </c>
      <c r="N165" s="4">
        <v>96</v>
      </c>
      <c r="O165" s="49">
        <v>2</v>
      </c>
      <c r="P165" s="4">
        <v>89</v>
      </c>
      <c r="Q165" s="49">
        <v>1</v>
      </c>
      <c r="R165" s="4">
        <v>87</v>
      </c>
      <c r="S165" s="49">
        <v>3</v>
      </c>
      <c r="T165" s="4">
        <v>78</v>
      </c>
      <c r="U165" s="49">
        <v>3</v>
      </c>
      <c r="V165" s="4">
        <v>82</v>
      </c>
      <c r="W165" s="49">
        <v>4</v>
      </c>
      <c r="X165" s="4">
        <v>77</v>
      </c>
      <c r="Y165" s="49">
        <v>3</v>
      </c>
      <c r="Z165" s="4">
        <v>80</v>
      </c>
      <c r="AA165" s="49">
        <v>4</v>
      </c>
      <c r="AB165" s="57">
        <v>75.2</v>
      </c>
      <c r="AC165" s="49">
        <v>1</v>
      </c>
      <c r="AD165" s="4">
        <v>61</v>
      </c>
      <c r="AE165" s="49">
        <v>1</v>
      </c>
      <c r="AF165" s="4">
        <v>81</v>
      </c>
      <c r="AG165" s="49">
        <v>5</v>
      </c>
      <c r="AH165" s="4">
        <v>94</v>
      </c>
      <c r="AI165" s="49">
        <v>3</v>
      </c>
      <c r="AJ165" s="4">
        <v>61</v>
      </c>
      <c r="AK165" s="49">
        <v>4</v>
      </c>
      <c r="AL165" s="4">
        <v>82</v>
      </c>
      <c r="AM165" s="49">
        <v>3</v>
      </c>
      <c r="AN165" s="4">
        <v>85</v>
      </c>
      <c r="AO165" s="49">
        <v>1</v>
      </c>
      <c r="AP165" s="4">
        <v>92</v>
      </c>
      <c r="AQ165" s="49">
        <v>2</v>
      </c>
      <c r="AR165" s="4">
        <v>88</v>
      </c>
      <c r="AS165" s="49">
        <v>3</v>
      </c>
      <c r="AT165" s="4">
        <v>89</v>
      </c>
      <c r="AU165" s="49">
        <v>2</v>
      </c>
      <c r="AV165" s="4">
        <v>0</v>
      </c>
      <c r="AW165" s="49">
        <v>0</v>
      </c>
      <c r="AX165" s="4">
        <v>0</v>
      </c>
      <c r="AY165" s="49">
        <v>0</v>
      </c>
      <c r="AZ165" s="4">
        <v>0</v>
      </c>
      <c r="BA165" s="49">
        <v>0</v>
      </c>
      <c r="BB165" s="4"/>
      <c r="BC165" s="4"/>
      <c r="BD165" s="49"/>
      <c r="BE165" s="4"/>
      <c r="BF165" s="4"/>
      <c r="BG165" s="49"/>
      <c r="BH165" s="4"/>
      <c r="BI165" s="4"/>
      <c r="BJ165" s="49"/>
      <c r="BK165" s="4" t="s">
        <v>480</v>
      </c>
      <c r="BL165" s="4">
        <v>98</v>
      </c>
      <c r="BM165" s="4">
        <v>2</v>
      </c>
      <c r="BN165" s="4"/>
      <c r="BO165" s="4"/>
      <c r="BP165" s="4"/>
      <c r="BQ165" s="4"/>
      <c r="BR165" s="4"/>
      <c r="BS165" s="4"/>
      <c r="BT165" s="4"/>
      <c r="BU165" s="4"/>
      <c r="BV165" s="4"/>
      <c r="BW165" s="4"/>
      <c r="BX165" s="4"/>
      <c r="BY165" s="4"/>
      <c r="BZ165" s="4"/>
      <c r="CA165" s="4"/>
      <c r="CB165" s="4"/>
    </row>
    <row r="166" spans="1:80">
      <c r="A166" s="3">
        <v>164</v>
      </c>
      <c r="B166" s="33" t="s">
        <v>195</v>
      </c>
      <c r="C166" s="3" t="s">
        <v>66</v>
      </c>
      <c r="D166" s="3">
        <v>2018111272</v>
      </c>
      <c r="E166" s="46">
        <f>F166/G166</f>
        <v>82.876666666666679</v>
      </c>
      <c r="F166" s="3">
        <f>H166*I166+J166*K166+L166*M166+N166*O166+P166*Q166+R166*S166+T166*U166+V166*W166+X166*Y166+Z166*AA166+AB166*AC166+AD166*AE166+AF166*AG166+AH166*AI166+AJ166*AK166+AL166*AM166+AN166*AO166+AP166*AQ166+AR166*AS166+AT166*AU166+AV166*AW166+AX166*AY166+AZ166*BA166+BC166*BD166+BF166*BG166+BI166*BJ166+BL166*BM166+BO166*BP166+BR166*BS166+BU166*BV166+BX166*BY166+CA166*CB166</f>
        <v>4972.6000000000004</v>
      </c>
      <c r="G166" s="3">
        <f>I166+K166+M166+O166+Q166+S166+U166+W166+Y166+AA166+AC166+AE166+AG166+AI166+AK166+AM166+AO166+AQ166+AS166+AU166+AW166+AY166+BA166+BD166+BG166+BJ166+BM166+BP166+BS166+BV166+BY166+CB166</f>
        <v>60</v>
      </c>
      <c r="H166" s="4">
        <v>83</v>
      </c>
      <c r="I166" s="49">
        <v>3</v>
      </c>
      <c r="J166" s="4">
        <v>86</v>
      </c>
      <c r="K166" s="49">
        <v>5</v>
      </c>
      <c r="L166" s="4">
        <v>83</v>
      </c>
      <c r="M166" s="49">
        <v>3</v>
      </c>
      <c r="N166" s="4">
        <v>91</v>
      </c>
      <c r="O166" s="49">
        <v>2</v>
      </c>
      <c r="P166" s="4">
        <v>85</v>
      </c>
      <c r="Q166" s="49">
        <v>1</v>
      </c>
      <c r="R166" s="4">
        <v>80</v>
      </c>
      <c r="S166" s="49">
        <v>3</v>
      </c>
      <c r="T166" s="4">
        <v>81</v>
      </c>
      <c r="U166" s="49">
        <v>3</v>
      </c>
      <c r="V166" s="4">
        <v>84</v>
      </c>
      <c r="W166" s="49">
        <v>4</v>
      </c>
      <c r="X166" s="4">
        <v>76</v>
      </c>
      <c r="Y166" s="49">
        <v>3</v>
      </c>
      <c r="Z166" s="4">
        <v>87</v>
      </c>
      <c r="AA166" s="49">
        <v>4</v>
      </c>
      <c r="AB166" s="57">
        <v>80.599999999999994</v>
      </c>
      <c r="AC166" s="49">
        <v>1</v>
      </c>
      <c r="AD166" s="4">
        <v>70</v>
      </c>
      <c r="AE166" s="49">
        <v>1</v>
      </c>
      <c r="AF166" s="4">
        <v>78</v>
      </c>
      <c r="AG166" s="49">
        <v>5</v>
      </c>
      <c r="AH166" s="4">
        <v>76</v>
      </c>
      <c r="AI166" s="49">
        <v>3</v>
      </c>
      <c r="AJ166" s="4">
        <v>80</v>
      </c>
      <c r="AK166" s="49">
        <v>4</v>
      </c>
      <c r="AL166" s="4">
        <v>87</v>
      </c>
      <c r="AM166" s="49">
        <v>3</v>
      </c>
      <c r="AN166" s="4">
        <v>84</v>
      </c>
      <c r="AO166" s="49">
        <v>1</v>
      </c>
      <c r="AP166" s="4">
        <v>92</v>
      </c>
      <c r="AQ166" s="49">
        <v>2</v>
      </c>
      <c r="AR166" s="4">
        <v>81</v>
      </c>
      <c r="AS166" s="49">
        <v>3</v>
      </c>
      <c r="AT166" s="4">
        <v>82</v>
      </c>
      <c r="AU166" s="49">
        <v>2</v>
      </c>
      <c r="AV166" s="4">
        <v>0</v>
      </c>
      <c r="AW166" s="49">
        <v>0</v>
      </c>
      <c r="AX166" s="4">
        <v>0</v>
      </c>
      <c r="AY166" s="49">
        <v>0</v>
      </c>
      <c r="AZ166" s="4">
        <v>0</v>
      </c>
      <c r="BA166" s="49">
        <v>0</v>
      </c>
      <c r="BB166" s="4"/>
      <c r="BC166" s="4"/>
      <c r="BD166" s="49"/>
      <c r="BE166" s="4"/>
      <c r="BF166" s="4"/>
      <c r="BG166" s="49"/>
      <c r="BH166" s="4"/>
      <c r="BI166" s="4"/>
      <c r="BJ166" s="49"/>
      <c r="BK166" s="4" t="s">
        <v>417</v>
      </c>
      <c r="BL166" s="4">
        <v>90</v>
      </c>
      <c r="BM166" s="49">
        <v>2</v>
      </c>
      <c r="BN166" s="4" t="s">
        <v>436</v>
      </c>
      <c r="BO166" s="4">
        <v>89</v>
      </c>
      <c r="BP166" s="49">
        <v>2</v>
      </c>
      <c r="BQ166" s="4"/>
      <c r="BR166" s="4"/>
      <c r="BS166" s="49"/>
      <c r="BT166" s="4"/>
      <c r="BU166" s="4"/>
      <c r="BV166" s="4"/>
      <c r="BW166" s="4"/>
      <c r="BX166" s="4"/>
      <c r="BY166" s="4"/>
      <c r="BZ166" s="4"/>
      <c r="CA166" s="4"/>
      <c r="CB166" s="4"/>
    </row>
    <row r="167" spans="1:80">
      <c r="A167" s="3">
        <v>165</v>
      </c>
      <c r="B167" s="3" t="s">
        <v>154</v>
      </c>
      <c r="C167" s="3" t="s">
        <v>34</v>
      </c>
      <c r="D167" s="3">
        <v>2018110840</v>
      </c>
      <c r="E167" s="41">
        <f>F167/G167</f>
        <v>82.835483870967749</v>
      </c>
      <c r="F167" s="3">
        <f>H167*I167+J167*K167+L167*M167+N167*O167+P167*Q167+R167*S167+T167*U167+V167*W167+X167*Y167+Z167*AA167+AB167*AC167+AD167*AE167+AF167*AG167+AH167*AI167+AJ167*AK167+AL167*AM167+AN167*AO167+AP167*AQ167+AR167*AS167+AT167*AU167+AV167*AW167+AX167*AY167+AZ167*BA167+BC167*BD167+BF167*BG167+BI167*BJ167+BL167*BM167+BO167*BP167+BR167*BS167+BU167*BV167+BX167*BY167+CA167*CB167</f>
        <v>5135.8</v>
      </c>
      <c r="G167" s="3">
        <f>I167+K167+M167+O167+Q167+S167+U167+W167+Y167+AA167+AC167+AE167+AG167+AI167+AK167+AM167+AO167+AQ167+AS167+AU167+AW167+AY167+BA167+BD167+BG167+BJ167+BM167+BP167+BS167+BV167+BY167+CB167</f>
        <v>62</v>
      </c>
      <c r="H167" s="4">
        <v>81</v>
      </c>
      <c r="I167" s="49">
        <v>3</v>
      </c>
      <c r="J167" s="4">
        <v>82</v>
      </c>
      <c r="K167" s="49">
        <v>5</v>
      </c>
      <c r="L167" s="4">
        <v>80</v>
      </c>
      <c r="M167" s="49">
        <v>3</v>
      </c>
      <c r="N167" s="4">
        <v>90</v>
      </c>
      <c r="O167" s="49">
        <v>2</v>
      </c>
      <c r="P167" s="4">
        <v>86</v>
      </c>
      <c r="Q167" s="49">
        <v>1</v>
      </c>
      <c r="R167" s="4">
        <v>91</v>
      </c>
      <c r="S167" s="49">
        <v>3</v>
      </c>
      <c r="T167" s="4">
        <v>79</v>
      </c>
      <c r="U167" s="49">
        <v>3</v>
      </c>
      <c r="V167" s="4">
        <v>85</v>
      </c>
      <c r="W167" s="49">
        <v>4</v>
      </c>
      <c r="X167" s="4">
        <v>84</v>
      </c>
      <c r="Y167" s="49">
        <v>3</v>
      </c>
      <c r="Z167" s="4">
        <v>87</v>
      </c>
      <c r="AA167" s="49">
        <v>4</v>
      </c>
      <c r="AB167" s="57">
        <v>70.8</v>
      </c>
      <c r="AC167" s="49">
        <v>1</v>
      </c>
      <c r="AD167" s="4">
        <v>86</v>
      </c>
      <c r="AE167" s="49">
        <v>1</v>
      </c>
      <c r="AF167" s="4">
        <v>78</v>
      </c>
      <c r="AG167" s="49">
        <v>5</v>
      </c>
      <c r="AH167" s="4">
        <v>85</v>
      </c>
      <c r="AI167" s="49">
        <v>3</v>
      </c>
      <c r="AJ167" s="4">
        <v>73</v>
      </c>
      <c r="AK167" s="49">
        <v>4</v>
      </c>
      <c r="AL167" s="4">
        <v>90</v>
      </c>
      <c r="AM167" s="49">
        <v>3</v>
      </c>
      <c r="AN167" s="4">
        <v>84</v>
      </c>
      <c r="AO167" s="49">
        <v>1</v>
      </c>
      <c r="AP167" s="4">
        <v>79</v>
      </c>
      <c r="AQ167" s="49">
        <v>2</v>
      </c>
      <c r="AR167" s="4">
        <v>77</v>
      </c>
      <c r="AS167" s="49">
        <v>3</v>
      </c>
      <c r="AT167" s="4">
        <v>80</v>
      </c>
      <c r="AU167" s="49">
        <v>2</v>
      </c>
      <c r="AV167" s="4">
        <v>0</v>
      </c>
      <c r="AW167" s="49">
        <v>0</v>
      </c>
      <c r="AX167" s="4">
        <v>0</v>
      </c>
      <c r="AY167" s="49">
        <v>0</v>
      </c>
      <c r="AZ167" s="4">
        <v>0</v>
      </c>
      <c r="BA167" s="49">
        <v>0</v>
      </c>
      <c r="BB167" s="4"/>
      <c r="BC167" s="4"/>
      <c r="BD167" s="49"/>
      <c r="BE167" s="4"/>
      <c r="BF167" s="4"/>
      <c r="BG167" s="49"/>
      <c r="BH167" s="4"/>
      <c r="BI167" s="4"/>
      <c r="BJ167" s="49"/>
      <c r="BK167" s="4" t="s">
        <v>510</v>
      </c>
      <c r="BL167" s="4">
        <v>85</v>
      </c>
      <c r="BM167" s="4">
        <v>2</v>
      </c>
      <c r="BN167" s="4" t="s">
        <v>387</v>
      </c>
      <c r="BO167" s="4">
        <v>94</v>
      </c>
      <c r="BP167" s="4">
        <v>2</v>
      </c>
      <c r="BQ167" s="4" t="s">
        <v>511</v>
      </c>
      <c r="BR167" s="4">
        <v>86</v>
      </c>
      <c r="BS167" s="4">
        <v>2</v>
      </c>
      <c r="BT167" s="4"/>
      <c r="BU167" s="4"/>
      <c r="BV167" s="4"/>
      <c r="BW167" s="4"/>
      <c r="BX167" s="4"/>
      <c r="BY167" s="4"/>
      <c r="BZ167" s="4"/>
      <c r="CA167" s="4"/>
      <c r="CB167" s="4"/>
    </row>
    <row r="168" spans="1:80">
      <c r="A168" s="3">
        <v>166</v>
      </c>
      <c r="B168" s="3" t="s">
        <v>191</v>
      </c>
      <c r="C168" s="3" t="s">
        <v>11</v>
      </c>
      <c r="D168" s="3">
        <v>2018110581</v>
      </c>
      <c r="E168" s="41">
        <f>F168/G168</f>
        <v>82.821311475409843</v>
      </c>
      <c r="F168" s="3">
        <f>H168*I168+J168*K168+L168*M168+N168*O168+P168*Q168+R168*S168+T168*U168+V168*W168+X168*Y168+Z168*AA168+AB168*AC168+AD168*AE168+AF168*AG168+AH168*AI168+AJ168*AK168+AL168*AM168+AN168*AO168+AP168*AQ168+AR168*AS168+AT168*AU168+AV168*AW168+AX168*AY168+AZ168*BA168+BC168*BD168+BF168*BG168+BI168*BJ168+BL168*BM168+BO168*BP168+BR168*BS168+BU168*BV168+BX168*BY168+CA168*CB168</f>
        <v>5052.1000000000004</v>
      </c>
      <c r="G168" s="3">
        <f>I168+K168+M168+O168+Q168+S168+U168+W168+Y168+AA168+AC168+AE168+AG168+AI168+AK168+AM168+AO168+AQ168+AS168+AU168+AW168+AY168+BA168+BD168+BG168+BJ168+BM168+BP168+BS168+BV168+BY168+CB168</f>
        <v>61</v>
      </c>
      <c r="H168" s="4">
        <v>82</v>
      </c>
      <c r="I168" s="49">
        <v>3</v>
      </c>
      <c r="J168" s="4">
        <v>91</v>
      </c>
      <c r="K168" s="49">
        <v>5</v>
      </c>
      <c r="L168" s="4">
        <v>82</v>
      </c>
      <c r="M168" s="49">
        <v>3</v>
      </c>
      <c r="N168" s="4">
        <v>92</v>
      </c>
      <c r="O168" s="49">
        <v>2</v>
      </c>
      <c r="P168" s="4">
        <v>92</v>
      </c>
      <c r="Q168" s="49">
        <v>1</v>
      </c>
      <c r="R168" s="4">
        <v>86</v>
      </c>
      <c r="S168" s="49">
        <v>3</v>
      </c>
      <c r="T168" s="4">
        <v>84</v>
      </c>
      <c r="U168" s="49">
        <v>3</v>
      </c>
      <c r="V168" s="4">
        <v>86</v>
      </c>
      <c r="W168" s="49">
        <v>4</v>
      </c>
      <c r="X168" s="4">
        <v>71</v>
      </c>
      <c r="Y168" s="49">
        <v>3</v>
      </c>
      <c r="Z168" s="4">
        <v>83</v>
      </c>
      <c r="AA168" s="49">
        <v>4</v>
      </c>
      <c r="AB168" s="57">
        <v>78.099999999999994</v>
      </c>
      <c r="AC168" s="49">
        <v>1</v>
      </c>
      <c r="AD168" s="4">
        <v>78</v>
      </c>
      <c r="AE168" s="49">
        <v>1</v>
      </c>
      <c r="AF168" s="4">
        <v>74</v>
      </c>
      <c r="AG168" s="49">
        <v>5</v>
      </c>
      <c r="AH168" s="4">
        <v>82</v>
      </c>
      <c r="AI168" s="49">
        <v>3</v>
      </c>
      <c r="AJ168" s="4">
        <v>74</v>
      </c>
      <c r="AK168" s="49">
        <v>4</v>
      </c>
      <c r="AL168" s="4">
        <v>83</v>
      </c>
      <c r="AM168" s="49">
        <v>3</v>
      </c>
      <c r="AN168" s="4">
        <v>89</v>
      </c>
      <c r="AO168" s="49">
        <v>1</v>
      </c>
      <c r="AP168" s="4">
        <v>91</v>
      </c>
      <c r="AQ168" s="49">
        <v>2</v>
      </c>
      <c r="AR168" s="4">
        <v>87</v>
      </c>
      <c r="AS168" s="49">
        <v>3</v>
      </c>
      <c r="AT168" s="4">
        <v>77</v>
      </c>
      <c r="AU168" s="49">
        <v>2</v>
      </c>
      <c r="AV168" s="4">
        <v>81</v>
      </c>
      <c r="AW168" s="49">
        <v>3</v>
      </c>
      <c r="AX168" s="4">
        <v>0</v>
      </c>
      <c r="AY168" s="49">
        <v>0</v>
      </c>
      <c r="AZ168" s="4">
        <v>0</v>
      </c>
      <c r="BA168" s="49">
        <v>0</v>
      </c>
      <c r="BB168" s="4"/>
      <c r="BC168" s="4"/>
      <c r="BD168" s="49"/>
      <c r="BE168" s="4"/>
      <c r="BF168" s="4"/>
      <c r="BG168" s="49"/>
      <c r="BH168" s="4"/>
      <c r="BI168" s="4"/>
      <c r="BJ168" s="49"/>
      <c r="BK168" s="4" t="s">
        <v>388</v>
      </c>
      <c r="BL168" s="4">
        <v>92</v>
      </c>
      <c r="BM168" s="49">
        <v>2</v>
      </c>
      <c r="BN168" s="4"/>
      <c r="BO168" s="4"/>
      <c r="BP168" s="4"/>
      <c r="BQ168" s="4"/>
      <c r="BR168" s="4"/>
      <c r="BS168" s="4"/>
      <c r="BT168" s="4"/>
      <c r="BU168" s="4"/>
      <c r="BV168" s="4"/>
      <c r="BW168" s="4"/>
      <c r="BX168" s="4"/>
      <c r="BY168" s="4"/>
      <c r="BZ168" s="4"/>
      <c r="CA168" s="4"/>
      <c r="CB168" s="4"/>
    </row>
    <row r="169" spans="1:80">
      <c r="A169" s="3">
        <v>167</v>
      </c>
      <c r="B169" s="17" t="s">
        <v>215</v>
      </c>
      <c r="C169" s="3" t="s">
        <v>132</v>
      </c>
      <c r="D169" s="3">
        <v>2018111084</v>
      </c>
      <c r="E169" s="41">
        <f>F169/G169</f>
        <v>82.785000000000011</v>
      </c>
      <c r="F169" s="3">
        <f>H169*I169+J169*K169+L169*M169+N169*O169+P169*Q169+R169*S169+T169*U169+V169*W169+X169*Y169+Z169*AA169+AB169*AC169+AD169*AE169+AF169*AG169+AH169*AI169+AJ169*AK169+AL169*AM169+AN169*AO169+AP169*AQ169+AR169*AS169+AT169*AU169+AV169*AW169+AX169*AY169+AZ169*BA169+BC169*BD169+BF169*BG169+BI169*BJ169+BL169*BM169+BO169*BP169+BR169*BS169+BU169*BV169+BX169*BY169+CA169*CB169</f>
        <v>4967.1000000000004</v>
      </c>
      <c r="G169" s="3">
        <f>I169+K169+M169+O169+Q169+S169+U169+W169+Y169+AA169+AC169+AE169+AG169+AI169+AK169+AM169+AO169+AQ169+AS169+AU169+AW169+AY169+BA169+BD169+BG169+BJ169+BM169+BP169+BS169+BV169+BY169+CB169</f>
        <v>60</v>
      </c>
      <c r="H169" s="17">
        <v>77</v>
      </c>
      <c r="I169" s="51">
        <v>3</v>
      </c>
      <c r="J169" s="17">
        <v>92</v>
      </c>
      <c r="K169" s="51">
        <v>5</v>
      </c>
      <c r="L169" s="17">
        <v>83</v>
      </c>
      <c r="M169" s="51">
        <v>3</v>
      </c>
      <c r="N169" s="17">
        <v>98</v>
      </c>
      <c r="O169" s="51">
        <v>2</v>
      </c>
      <c r="P169" s="17">
        <v>80</v>
      </c>
      <c r="Q169" s="51">
        <v>1</v>
      </c>
      <c r="R169" s="17">
        <v>78</v>
      </c>
      <c r="S169" s="51">
        <v>3</v>
      </c>
      <c r="T169" s="17">
        <v>90</v>
      </c>
      <c r="U169" s="51">
        <v>3</v>
      </c>
      <c r="V169" s="17">
        <v>0</v>
      </c>
      <c r="W169" s="51">
        <v>0</v>
      </c>
      <c r="X169" s="17">
        <v>78</v>
      </c>
      <c r="Y169" s="51">
        <v>3</v>
      </c>
      <c r="Z169" s="17">
        <v>79</v>
      </c>
      <c r="AA169" s="51">
        <v>4</v>
      </c>
      <c r="AB169" s="85">
        <v>77.099999999999994</v>
      </c>
      <c r="AC169" s="51">
        <v>1</v>
      </c>
      <c r="AD169" s="17">
        <v>67</v>
      </c>
      <c r="AE169" s="51">
        <v>1</v>
      </c>
      <c r="AF169" s="17">
        <v>86</v>
      </c>
      <c r="AG169" s="51">
        <v>5</v>
      </c>
      <c r="AH169" s="17">
        <v>71</v>
      </c>
      <c r="AI169" s="51">
        <v>3</v>
      </c>
      <c r="AJ169" s="17">
        <v>71</v>
      </c>
      <c r="AK169" s="51">
        <v>4</v>
      </c>
      <c r="AL169" s="17">
        <v>84</v>
      </c>
      <c r="AM169" s="51">
        <v>3</v>
      </c>
      <c r="AN169" s="17">
        <v>69</v>
      </c>
      <c r="AO169" s="51">
        <v>1</v>
      </c>
      <c r="AP169" s="17">
        <v>82</v>
      </c>
      <c r="AQ169" s="51">
        <v>2</v>
      </c>
      <c r="AR169" s="17">
        <v>75</v>
      </c>
      <c r="AS169" s="51">
        <v>3</v>
      </c>
      <c r="AT169" s="17">
        <v>91</v>
      </c>
      <c r="AU169" s="51">
        <v>4</v>
      </c>
      <c r="AV169" s="3">
        <v>0</v>
      </c>
      <c r="AW169" s="3">
        <v>0</v>
      </c>
      <c r="AX169" s="3">
        <v>0</v>
      </c>
      <c r="AY169" s="3">
        <v>0</v>
      </c>
      <c r="AZ169" s="3">
        <v>0</v>
      </c>
      <c r="BA169" s="3">
        <v>0</v>
      </c>
      <c r="BB169" s="3" t="s">
        <v>389</v>
      </c>
      <c r="BC169" s="3">
        <v>95</v>
      </c>
      <c r="BD169" s="51">
        <v>2</v>
      </c>
      <c r="BE169" s="3"/>
      <c r="BF169" s="3"/>
      <c r="BG169" s="51"/>
      <c r="BH169" s="3"/>
      <c r="BI169" s="3"/>
      <c r="BJ169" s="51"/>
      <c r="BK169" s="3" t="s">
        <v>413</v>
      </c>
      <c r="BL169" s="3">
        <v>95</v>
      </c>
      <c r="BM169" s="3">
        <v>2</v>
      </c>
      <c r="BN169" s="3" t="s">
        <v>479</v>
      </c>
      <c r="BO169" s="3">
        <v>86</v>
      </c>
      <c r="BP169" s="3">
        <v>2</v>
      </c>
      <c r="BQ169" s="3"/>
      <c r="BR169" s="3"/>
      <c r="BS169" s="3"/>
      <c r="BT169" s="3"/>
      <c r="BU169" s="3"/>
      <c r="BV169" s="3"/>
      <c r="BW169" s="3"/>
      <c r="BX169" s="3"/>
      <c r="BY169" s="3"/>
      <c r="BZ169" s="3"/>
      <c r="CA169" s="3"/>
      <c r="CB169" s="3"/>
    </row>
    <row r="170" spans="1:80">
      <c r="A170" s="3">
        <v>168</v>
      </c>
      <c r="B170" s="17" t="s">
        <v>226</v>
      </c>
      <c r="C170" s="3" t="s">
        <v>77</v>
      </c>
      <c r="D170" s="3">
        <v>2018111245</v>
      </c>
      <c r="E170" s="41">
        <f>F170/G170</f>
        <v>82.770967741935493</v>
      </c>
      <c r="F170" s="3">
        <f>H170*I170+J170*K170+L170*M170+N170*O170+P170*Q170+R170*S170+T170*U170+V170*W170+X170*Y170+Z170*AA170+AB170*AC170+AD170*AE170+AF170*AG170+AH170*AI170+AJ170*AK170+AL170*AM170+AN170*AO170+AP170*AQ170+AR170*AS170+AT170*AU170+AV170*AW170+AX170*AY170+AZ170*BA170+BC170*BD170+BF170*BG170+BI170*BJ170+BL170*BM170+BO170*BP170+BR170*BS170+BU170*BV170+BX170*BY170+CA170*CB170</f>
        <v>5131.8</v>
      </c>
      <c r="G170" s="3">
        <f>I170+K170+M170+O170+Q170+S170+U170+W170+Y170+AA170+AC170+AE170+AG170+AI170+AK170+AM170+AO170+AQ170+AS170+AU170+AW170+AY170+BA170+BD170+BG170+BJ170+BM170+BP170+BS170+BV170+BY170+CB170</f>
        <v>62</v>
      </c>
      <c r="H170" s="31">
        <v>87</v>
      </c>
      <c r="I170" s="49">
        <v>3</v>
      </c>
      <c r="J170" s="31">
        <v>92</v>
      </c>
      <c r="K170" s="49">
        <v>5</v>
      </c>
      <c r="L170" s="31">
        <v>87</v>
      </c>
      <c r="M170" s="49">
        <v>3</v>
      </c>
      <c r="N170" s="31">
        <v>95</v>
      </c>
      <c r="O170" s="49">
        <v>2</v>
      </c>
      <c r="P170" s="31">
        <v>82</v>
      </c>
      <c r="Q170" s="49">
        <v>1</v>
      </c>
      <c r="R170" s="31">
        <v>83</v>
      </c>
      <c r="S170" s="49">
        <v>3</v>
      </c>
      <c r="T170" s="31">
        <v>95</v>
      </c>
      <c r="U170" s="49">
        <v>3</v>
      </c>
      <c r="V170" s="31">
        <v>80</v>
      </c>
      <c r="W170" s="49">
        <v>4</v>
      </c>
      <c r="X170" s="31">
        <v>72</v>
      </c>
      <c r="Y170" s="49">
        <v>3</v>
      </c>
      <c r="Z170" s="31">
        <v>87</v>
      </c>
      <c r="AA170" s="49">
        <v>4</v>
      </c>
      <c r="AB170" s="86">
        <v>80.8</v>
      </c>
      <c r="AC170" s="49">
        <v>1</v>
      </c>
      <c r="AD170" s="31">
        <v>64</v>
      </c>
      <c r="AE170" s="49">
        <v>1</v>
      </c>
      <c r="AF170" s="31">
        <v>70</v>
      </c>
      <c r="AG170" s="49">
        <v>5</v>
      </c>
      <c r="AH170" s="31">
        <v>92</v>
      </c>
      <c r="AI170" s="49">
        <v>3</v>
      </c>
      <c r="AJ170" s="31">
        <v>64</v>
      </c>
      <c r="AK170" s="49">
        <v>4</v>
      </c>
      <c r="AL170" s="31">
        <v>89</v>
      </c>
      <c r="AM170" s="49">
        <v>3</v>
      </c>
      <c r="AN170" s="31">
        <v>69</v>
      </c>
      <c r="AO170" s="49">
        <v>1</v>
      </c>
      <c r="AP170" s="31">
        <v>91</v>
      </c>
      <c r="AQ170" s="49">
        <v>2</v>
      </c>
      <c r="AR170" s="31">
        <v>85</v>
      </c>
      <c r="AS170" s="49">
        <v>3</v>
      </c>
      <c r="AT170" s="31">
        <v>67</v>
      </c>
      <c r="AU170" s="49">
        <v>2</v>
      </c>
      <c r="AV170" s="4">
        <v>0</v>
      </c>
      <c r="AW170" s="49">
        <v>0</v>
      </c>
      <c r="AX170" s="4">
        <v>89</v>
      </c>
      <c r="AY170" s="49">
        <v>2</v>
      </c>
      <c r="AZ170" s="4">
        <v>0</v>
      </c>
      <c r="BA170" s="49">
        <v>0</v>
      </c>
      <c r="BB170" s="4"/>
      <c r="BC170" s="4"/>
      <c r="BD170" s="49"/>
      <c r="BE170" s="4"/>
      <c r="BF170" s="4"/>
      <c r="BG170" s="49"/>
      <c r="BH170" s="4"/>
      <c r="BI170" s="4"/>
      <c r="BJ170" s="49"/>
      <c r="BK170" s="4" t="s">
        <v>421</v>
      </c>
      <c r="BL170" s="4">
        <v>87</v>
      </c>
      <c r="BM170" s="49">
        <v>2</v>
      </c>
      <c r="BN170" s="4" t="s">
        <v>411</v>
      </c>
      <c r="BO170" s="4">
        <v>87</v>
      </c>
      <c r="BP170" s="49">
        <v>2</v>
      </c>
      <c r="BQ170" s="4"/>
      <c r="BR170" s="4"/>
      <c r="BS170" s="4"/>
      <c r="BT170" s="4"/>
      <c r="BU170" s="4"/>
      <c r="BV170" s="4"/>
      <c r="BW170" s="4"/>
      <c r="BX170" s="4"/>
      <c r="BY170" s="4"/>
      <c r="BZ170" s="4"/>
      <c r="CA170" s="4"/>
      <c r="CB170" s="4"/>
    </row>
    <row r="171" spans="1:80">
      <c r="A171" s="3">
        <v>169</v>
      </c>
      <c r="B171" s="17" t="s">
        <v>201</v>
      </c>
      <c r="C171" s="3" t="s">
        <v>132</v>
      </c>
      <c r="D171" s="3">
        <v>2018111074</v>
      </c>
      <c r="E171" s="41">
        <f>F171/G171</f>
        <v>82.748333333333321</v>
      </c>
      <c r="F171" s="3">
        <f>H171*I171+J171*K171+L171*M171+N171*O171+P171*Q171+R171*S171+T171*U171+V171*W171+X171*Y171+Z171*AA171+AB171*AC171+AD171*AE171+AF171*AG171+AH171*AI171+AJ171*AK171+AL171*AM171+AN171*AO171+AP171*AQ171+AR171*AS171+AT171*AU171+AV171*AW171+AX171*AY171+AZ171*BA171+BC171*BD171+BF171*BG171+BI171*BJ171+BL171*BM171+BO171*BP171+BR171*BS171+BU171*BV171+BX171*BY171+CA171*CB171</f>
        <v>4964.8999999999996</v>
      </c>
      <c r="G171" s="3">
        <f>I171+K171+M171+O171+Q171+S171+U171+W171+Y171+AA171+AC171+AE171+AG171+AI171+AK171+AM171+AO171+AQ171+AS171+AU171+AW171+AY171+BA171+BD171+BG171+BJ171+BM171+BP171+BS171+BV171+BY171+CB171</f>
        <v>60</v>
      </c>
      <c r="H171" s="17">
        <v>82</v>
      </c>
      <c r="I171" s="51">
        <v>3</v>
      </c>
      <c r="J171" s="17">
        <v>85</v>
      </c>
      <c r="K171" s="51">
        <v>5</v>
      </c>
      <c r="L171" s="17">
        <v>90</v>
      </c>
      <c r="M171" s="51">
        <v>3</v>
      </c>
      <c r="N171" s="17">
        <v>90</v>
      </c>
      <c r="O171" s="51">
        <v>2</v>
      </c>
      <c r="P171" s="17">
        <v>84</v>
      </c>
      <c r="Q171" s="51">
        <v>1</v>
      </c>
      <c r="R171" s="17">
        <v>81</v>
      </c>
      <c r="S171" s="51">
        <v>3</v>
      </c>
      <c r="T171" s="17">
        <v>77</v>
      </c>
      <c r="U171" s="51">
        <v>3</v>
      </c>
      <c r="V171" s="17">
        <v>82</v>
      </c>
      <c r="W171" s="51">
        <v>4</v>
      </c>
      <c r="X171" s="17">
        <v>83</v>
      </c>
      <c r="Y171" s="51">
        <v>3</v>
      </c>
      <c r="Z171" s="17">
        <v>81</v>
      </c>
      <c r="AA171" s="51">
        <v>4</v>
      </c>
      <c r="AB171" s="85">
        <v>81.900000000000006</v>
      </c>
      <c r="AC171" s="51">
        <v>1</v>
      </c>
      <c r="AD171" s="17">
        <v>68</v>
      </c>
      <c r="AE171" s="51">
        <v>1</v>
      </c>
      <c r="AF171" s="17">
        <v>85</v>
      </c>
      <c r="AG171" s="51">
        <v>5</v>
      </c>
      <c r="AH171" s="17">
        <v>79</v>
      </c>
      <c r="AI171" s="51">
        <v>3</v>
      </c>
      <c r="AJ171" s="17">
        <v>78</v>
      </c>
      <c r="AK171" s="51">
        <v>4</v>
      </c>
      <c r="AL171" s="17">
        <v>86</v>
      </c>
      <c r="AM171" s="51">
        <v>3</v>
      </c>
      <c r="AN171" s="17">
        <v>84</v>
      </c>
      <c r="AO171" s="51">
        <v>1</v>
      </c>
      <c r="AP171" s="17">
        <v>86</v>
      </c>
      <c r="AQ171" s="51">
        <v>2</v>
      </c>
      <c r="AR171" s="17">
        <v>77</v>
      </c>
      <c r="AS171" s="51">
        <v>3</v>
      </c>
      <c r="AT171" s="17">
        <v>81</v>
      </c>
      <c r="AU171" s="51">
        <v>2</v>
      </c>
      <c r="AV171" s="3">
        <v>0</v>
      </c>
      <c r="AW171" s="3">
        <v>0</v>
      </c>
      <c r="AX171" s="3">
        <v>0</v>
      </c>
      <c r="AY171" s="3">
        <v>0</v>
      </c>
      <c r="AZ171" s="3">
        <v>0</v>
      </c>
      <c r="BA171" s="3">
        <v>0</v>
      </c>
      <c r="BB171" s="3"/>
      <c r="BC171" s="3"/>
      <c r="BD171" s="51"/>
      <c r="BE171" s="3"/>
      <c r="BF171" s="3"/>
      <c r="BG171" s="51"/>
      <c r="BH171" s="3"/>
      <c r="BI171" s="3"/>
      <c r="BJ171" s="51"/>
      <c r="BK171" s="3" t="s">
        <v>462</v>
      </c>
      <c r="BL171" s="3">
        <v>92</v>
      </c>
      <c r="BM171" s="3">
        <v>2</v>
      </c>
      <c r="BN171" s="3" t="s">
        <v>512</v>
      </c>
      <c r="BO171" s="3">
        <v>85</v>
      </c>
      <c r="BP171" s="3">
        <v>2</v>
      </c>
      <c r="BQ171" s="3"/>
      <c r="BR171" s="3"/>
      <c r="BS171" s="3"/>
      <c r="BT171" s="3"/>
      <c r="BU171" s="3"/>
      <c r="BV171" s="3"/>
      <c r="BW171" s="3"/>
      <c r="BX171" s="3"/>
      <c r="BY171" s="3"/>
      <c r="BZ171" s="3"/>
      <c r="CA171" s="3"/>
      <c r="CB171" s="3"/>
    </row>
    <row r="172" spans="1:80">
      <c r="A172" s="3">
        <v>170</v>
      </c>
      <c r="B172" s="17" t="s">
        <v>187</v>
      </c>
      <c r="C172" s="3" t="s">
        <v>48</v>
      </c>
      <c r="D172" s="3">
        <v>2018111013</v>
      </c>
      <c r="E172" s="41">
        <f>F172/G172</f>
        <v>82.724193548387092</v>
      </c>
      <c r="F172" s="3">
        <f>H172*I172+J172*K172+L172*M172+N172*O172+P172*Q172+R172*S172+T172*U172+V172*W172+X172*Y172+Z172*AA172+AB172*AC172+AD172*AE172+AF172*AG172+AH172*AI172+AJ172*AK172+AL172*AM172+AN172*AO172+AP172*AQ172+AR172*AS172+AT172*AU172+AV172*AW172+AX172*AY172+AZ172*BA172+BC172*BD172+BF172*BG172+BI172*BJ172+BL172*BM172+BO172*BP172+BR172*BS172+BU172*BV172+BX172*BY172+CA172*CB172</f>
        <v>5128.8999999999996</v>
      </c>
      <c r="G172" s="3">
        <f>I172+K172+M172+O172+Q172+S172+U172+W172+Y172+AA172+AC172+AE172+AG172+AI172+AK172+AM172+AO172+AQ172+AS172+AU172+AW172+AY172+BA172+BD172+BG172+BJ172+BM172+BP172+BS172+BV172+BY172+CB172</f>
        <v>62</v>
      </c>
      <c r="H172" s="17">
        <v>82</v>
      </c>
      <c r="I172" s="51">
        <v>3</v>
      </c>
      <c r="J172" s="17">
        <v>85</v>
      </c>
      <c r="K172" s="51">
        <v>5</v>
      </c>
      <c r="L172" s="17">
        <v>81</v>
      </c>
      <c r="M172" s="51">
        <v>3</v>
      </c>
      <c r="N172" s="17">
        <v>98</v>
      </c>
      <c r="O172" s="51">
        <v>2</v>
      </c>
      <c r="P172" s="17">
        <v>88</v>
      </c>
      <c r="Q172" s="51">
        <v>1</v>
      </c>
      <c r="R172" s="17">
        <v>80</v>
      </c>
      <c r="S172" s="51">
        <v>3</v>
      </c>
      <c r="T172" s="17">
        <v>94</v>
      </c>
      <c r="U172" s="51">
        <v>3</v>
      </c>
      <c r="V172" s="17">
        <v>87</v>
      </c>
      <c r="W172" s="51">
        <v>4</v>
      </c>
      <c r="X172" s="17">
        <v>88</v>
      </c>
      <c r="Y172" s="51">
        <v>3</v>
      </c>
      <c r="Z172" s="17">
        <v>70</v>
      </c>
      <c r="AA172" s="51">
        <v>4</v>
      </c>
      <c r="AB172" s="85">
        <v>82.9</v>
      </c>
      <c r="AC172" s="51">
        <v>1</v>
      </c>
      <c r="AD172" s="17">
        <v>71</v>
      </c>
      <c r="AE172" s="51">
        <v>1</v>
      </c>
      <c r="AF172" s="17">
        <v>70</v>
      </c>
      <c r="AG172" s="51">
        <v>5</v>
      </c>
      <c r="AH172" s="17">
        <v>70</v>
      </c>
      <c r="AI172" s="51">
        <v>3</v>
      </c>
      <c r="AJ172" s="17">
        <v>84</v>
      </c>
      <c r="AK172" s="51">
        <v>4</v>
      </c>
      <c r="AL172" s="17">
        <v>84</v>
      </c>
      <c r="AM172" s="51">
        <v>3</v>
      </c>
      <c r="AN172" s="17">
        <v>94</v>
      </c>
      <c r="AO172" s="51">
        <v>1</v>
      </c>
      <c r="AP172" s="17">
        <v>91</v>
      </c>
      <c r="AQ172" s="51">
        <v>2</v>
      </c>
      <c r="AR172" s="17">
        <v>79</v>
      </c>
      <c r="AS172" s="51">
        <v>3</v>
      </c>
      <c r="AT172" s="17">
        <v>87</v>
      </c>
      <c r="AU172" s="51">
        <v>2</v>
      </c>
      <c r="AV172" s="3">
        <v>0</v>
      </c>
      <c r="AW172" s="51">
        <v>0</v>
      </c>
      <c r="AX172" s="3">
        <v>79</v>
      </c>
      <c r="AY172" s="51">
        <v>2</v>
      </c>
      <c r="AZ172" s="3">
        <v>0</v>
      </c>
      <c r="BA172" s="51">
        <v>0</v>
      </c>
      <c r="BB172" s="3"/>
      <c r="BC172" s="3"/>
      <c r="BD172" s="51"/>
      <c r="BE172" s="3"/>
      <c r="BF172" s="3"/>
      <c r="BG172" s="51"/>
      <c r="BH172" s="3"/>
      <c r="BI172" s="3"/>
      <c r="BJ172" s="51"/>
      <c r="BK172" s="3" t="s">
        <v>398</v>
      </c>
      <c r="BL172" s="3">
        <v>89</v>
      </c>
      <c r="BM172" s="3">
        <v>2</v>
      </c>
      <c r="BN172" s="3" t="s">
        <v>435</v>
      </c>
      <c r="BO172" s="3">
        <v>96</v>
      </c>
      <c r="BP172" s="3">
        <v>2</v>
      </c>
      <c r="BQ172" s="3"/>
      <c r="BR172" s="3"/>
      <c r="BS172" s="3"/>
      <c r="BT172" s="3"/>
      <c r="BU172" s="3"/>
      <c r="BV172" s="3"/>
      <c r="BW172" s="3"/>
      <c r="BX172" s="3"/>
      <c r="BY172" s="3"/>
      <c r="BZ172" s="3"/>
      <c r="CA172" s="3"/>
      <c r="CB172" s="3"/>
    </row>
    <row r="173" spans="1:80">
      <c r="A173" s="3">
        <v>171</v>
      </c>
      <c r="B173" s="17" t="s">
        <v>240</v>
      </c>
      <c r="C173" s="3" t="s">
        <v>81</v>
      </c>
      <c r="D173" s="3">
        <v>2018110556</v>
      </c>
      <c r="E173" s="41">
        <f>F173/G173</f>
        <v>82.654838709677421</v>
      </c>
      <c r="F173" s="3">
        <f>H173*I173+J173*K173+L173*M173+N173*O173+P173*Q173+R173*S173+T173*U173+V173*W173+X173*Y173+Z173*AA173+AB173*AC173+AD173*AE173+AF173*AG173+AH173*AI173+AJ173*AK173+AL173*AM173+AN173*AO173+AP173*AQ173+AR173*AS173+AT173*AU173+AV173*AW173+AX173*AY173+AZ173*BA173+BC173*BD173+BF173*BG173+BI173*BJ173+BL173*BM173+BO173*BP173+BR173*BS173+BU173*BV173+BX173*BY173+CA173*CB173</f>
        <v>5124.6000000000004</v>
      </c>
      <c r="G173" s="3">
        <f>I173+K173+M173+O173+Q173+S173+U173+W173+Y173+AA173+AC173+AE173+AG173+AI173+AK173+AM173+AO173+AQ173+AS173+AU173+AW173+AY173+BA173+BD173+BG173+BJ173+BM173+BP173+BS173+BV173+BY173+CB173</f>
        <v>62</v>
      </c>
      <c r="H173" s="31">
        <v>76</v>
      </c>
      <c r="I173" s="49">
        <v>3</v>
      </c>
      <c r="J173" s="31">
        <v>85</v>
      </c>
      <c r="K173" s="49">
        <v>5</v>
      </c>
      <c r="L173" s="31">
        <v>87</v>
      </c>
      <c r="M173" s="49">
        <v>3</v>
      </c>
      <c r="N173" s="31">
        <v>96</v>
      </c>
      <c r="O173" s="49">
        <v>2</v>
      </c>
      <c r="P173" s="31">
        <v>85</v>
      </c>
      <c r="Q173" s="49">
        <v>1</v>
      </c>
      <c r="R173" s="31">
        <v>96</v>
      </c>
      <c r="S173" s="49">
        <v>3</v>
      </c>
      <c r="T173" s="31">
        <v>85</v>
      </c>
      <c r="U173" s="49">
        <v>3</v>
      </c>
      <c r="V173" s="31">
        <v>75</v>
      </c>
      <c r="W173" s="49">
        <v>4</v>
      </c>
      <c r="X173" s="31">
        <v>77</v>
      </c>
      <c r="Y173" s="49">
        <v>3</v>
      </c>
      <c r="Z173" s="31">
        <v>76</v>
      </c>
      <c r="AA173" s="49">
        <v>4</v>
      </c>
      <c r="AB173" s="86">
        <v>74.400000000000006</v>
      </c>
      <c r="AC173" s="49">
        <v>1</v>
      </c>
      <c r="AD173" s="31">
        <v>85</v>
      </c>
      <c r="AE173" s="49">
        <v>1</v>
      </c>
      <c r="AF173" s="31">
        <v>77</v>
      </c>
      <c r="AG173" s="49">
        <v>5</v>
      </c>
      <c r="AH173" s="31">
        <v>84</v>
      </c>
      <c r="AI173" s="49">
        <v>3</v>
      </c>
      <c r="AJ173" s="31">
        <v>83</v>
      </c>
      <c r="AK173" s="49">
        <v>4</v>
      </c>
      <c r="AL173" s="31">
        <v>82</v>
      </c>
      <c r="AM173" s="49">
        <v>3</v>
      </c>
      <c r="AN173" s="31">
        <v>79</v>
      </c>
      <c r="AO173" s="49">
        <v>1</v>
      </c>
      <c r="AP173" s="31">
        <v>87.6</v>
      </c>
      <c r="AQ173" s="49">
        <v>2</v>
      </c>
      <c r="AR173" s="31">
        <v>89</v>
      </c>
      <c r="AS173" s="49">
        <v>3</v>
      </c>
      <c r="AT173" s="31">
        <v>68</v>
      </c>
      <c r="AU173" s="49">
        <v>2</v>
      </c>
      <c r="AV173" s="4"/>
      <c r="AW173" s="49"/>
      <c r="AX173" s="4"/>
      <c r="AY173" s="49"/>
      <c r="AZ173" s="4"/>
      <c r="BA173" s="49"/>
      <c r="BB173" s="4"/>
      <c r="BC173" s="4"/>
      <c r="BD173" s="49"/>
      <c r="BE173" s="4"/>
      <c r="BF173" s="4"/>
      <c r="BG173" s="49"/>
      <c r="BH173" s="4"/>
      <c r="BI173" s="4"/>
      <c r="BJ173" s="49"/>
      <c r="BK173" s="11" t="s">
        <v>406</v>
      </c>
      <c r="BL173" s="4">
        <v>81</v>
      </c>
      <c r="BM173" s="4">
        <v>2</v>
      </c>
      <c r="BN173" s="4" t="s">
        <v>422</v>
      </c>
      <c r="BO173" s="4">
        <v>91</v>
      </c>
      <c r="BP173" s="4">
        <v>2</v>
      </c>
      <c r="BQ173" s="4" t="s">
        <v>513</v>
      </c>
      <c r="BR173" s="4">
        <v>90</v>
      </c>
      <c r="BS173" s="4">
        <v>2</v>
      </c>
      <c r="BT173" s="4"/>
      <c r="BU173" s="4"/>
      <c r="BV173" s="4"/>
      <c r="BW173" s="4"/>
      <c r="BX173" s="4"/>
      <c r="BY173" s="4"/>
      <c r="BZ173" s="4"/>
      <c r="CA173" s="4"/>
      <c r="CB173" s="4"/>
    </row>
    <row r="174" spans="1:80">
      <c r="A174" s="3">
        <v>172</v>
      </c>
      <c r="B174" s="17" t="s">
        <v>212</v>
      </c>
      <c r="C174" s="3" t="s">
        <v>9</v>
      </c>
      <c r="D174" s="3">
        <v>2018111063</v>
      </c>
      <c r="E174" s="41">
        <f>F174/G174</f>
        <v>82.605000000000004</v>
      </c>
      <c r="F174" s="3">
        <f>H174*I174+J174*K174+L174*M174+N174*O174+P174*Q174+R174*S174+T174*U174+V174*W174+X174*Y174+Z174*AA174+AB174*AC174+AD174*AE174+AF174*AG174+AH174*AI174+AJ174*AK174+AL174*AM174+AN174*AO174+AP174*AQ174+AR174*AS174+AT174*AU174+AV174*AW174+AX174*AY174+AZ174*BA174+BC174*BD174+BF174*BG174+BI174*BJ174+BL174*BM174+BO174*BP174+BR174*BS174+BU174*BV174+BX174*BY174+CA174*CB174</f>
        <v>4956.3</v>
      </c>
      <c r="G174" s="3">
        <f>I174+K174+M174+O174+Q174+S174+U174+W174+Y174+AA174+AC174+AE174+AG174+AI174+AK174+AM174+AO174+AQ174+AS174+AU174+AW174+AY174+BA174+BD174+BG174+BJ174+BM174+BP174+BS174+BV174+BY174+CB174</f>
        <v>60</v>
      </c>
      <c r="H174" s="17">
        <v>81</v>
      </c>
      <c r="I174" s="51">
        <v>3</v>
      </c>
      <c r="J174" s="17">
        <v>79</v>
      </c>
      <c r="K174" s="51">
        <v>5</v>
      </c>
      <c r="L174" s="17">
        <v>87</v>
      </c>
      <c r="M174" s="51">
        <v>3</v>
      </c>
      <c r="N174" s="17">
        <v>95</v>
      </c>
      <c r="O174" s="51">
        <v>2</v>
      </c>
      <c r="P174" s="17">
        <v>89</v>
      </c>
      <c r="Q174" s="51">
        <v>1</v>
      </c>
      <c r="R174" s="17">
        <v>85</v>
      </c>
      <c r="S174" s="51">
        <v>3</v>
      </c>
      <c r="T174" s="17">
        <v>97</v>
      </c>
      <c r="U174" s="51">
        <v>3</v>
      </c>
      <c r="V174" s="17">
        <v>85</v>
      </c>
      <c r="W174" s="51">
        <v>4</v>
      </c>
      <c r="X174" s="17">
        <v>71</v>
      </c>
      <c r="Y174" s="51">
        <v>3</v>
      </c>
      <c r="Z174" s="17">
        <v>66</v>
      </c>
      <c r="AA174" s="51">
        <v>4</v>
      </c>
      <c r="AB174" s="85">
        <v>83.3</v>
      </c>
      <c r="AC174" s="51">
        <v>1</v>
      </c>
      <c r="AD174" s="17">
        <v>80</v>
      </c>
      <c r="AE174" s="51">
        <v>1</v>
      </c>
      <c r="AF174" s="17">
        <v>71</v>
      </c>
      <c r="AG174" s="51">
        <v>5</v>
      </c>
      <c r="AH174" s="17">
        <v>88</v>
      </c>
      <c r="AI174" s="51">
        <v>3</v>
      </c>
      <c r="AJ174" s="17">
        <v>84</v>
      </c>
      <c r="AK174" s="51">
        <v>4</v>
      </c>
      <c r="AL174" s="17">
        <v>82</v>
      </c>
      <c r="AM174" s="51">
        <v>3</v>
      </c>
      <c r="AN174" s="17">
        <v>94</v>
      </c>
      <c r="AO174" s="51">
        <v>1</v>
      </c>
      <c r="AP174" s="17">
        <v>83</v>
      </c>
      <c r="AQ174" s="51">
        <v>2</v>
      </c>
      <c r="AR174" s="17">
        <v>89</v>
      </c>
      <c r="AS174" s="51">
        <v>3</v>
      </c>
      <c r="AT174" s="17">
        <v>77</v>
      </c>
      <c r="AU174" s="51">
        <v>2</v>
      </c>
      <c r="AV174" s="3"/>
      <c r="AW174" s="51"/>
      <c r="AX174" s="3"/>
      <c r="AY174" s="51"/>
      <c r="AZ174" s="3"/>
      <c r="BA174" s="51"/>
      <c r="BB174" s="3"/>
      <c r="BC174" s="3"/>
      <c r="BD174" s="51"/>
      <c r="BE174" s="3"/>
      <c r="BF174" s="3"/>
      <c r="BG174" s="51"/>
      <c r="BH174" s="3"/>
      <c r="BI174" s="3"/>
      <c r="BJ174" s="51"/>
      <c r="BK174" s="3" t="s">
        <v>394</v>
      </c>
      <c r="BL174" s="3">
        <v>90</v>
      </c>
      <c r="BM174" s="3">
        <v>2</v>
      </c>
      <c r="BN174" s="3" t="s">
        <v>462</v>
      </c>
      <c r="BO174" s="3">
        <v>95</v>
      </c>
      <c r="BP174" s="3">
        <v>2</v>
      </c>
      <c r="BQ174" s="3"/>
      <c r="BR174" s="3"/>
      <c r="BS174" s="3"/>
      <c r="BT174" s="3"/>
      <c r="BU174" s="3"/>
      <c r="BV174" s="3"/>
      <c r="BW174" s="3"/>
      <c r="BX174" s="3"/>
      <c r="BY174" s="3"/>
      <c r="BZ174" s="3"/>
      <c r="CA174" s="3"/>
      <c r="CB174" s="3"/>
    </row>
    <row r="175" spans="1:80">
      <c r="A175" s="3">
        <v>173</v>
      </c>
      <c r="B175" s="120" t="s">
        <v>180</v>
      </c>
      <c r="C175" s="3" t="s">
        <v>66</v>
      </c>
      <c r="D175" s="3">
        <v>2018111258</v>
      </c>
      <c r="E175" s="46">
        <f>F175/G175</f>
        <v>82.556451612903231</v>
      </c>
      <c r="F175" s="3">
        <v>5118.5</v>
      </c>
      <c r="G175" s="3">
        <v>62</v>
      </c>
      <c r="H175" s="31">
        <v>86</v>
      </c>
      <c r="I175" s="49">
        <v>3</v>
      </c>
      <c r="J175" s="31">
        <v>79</v>
      </c>
      <c r="K175" s="49">
        <v>5</v>
      </c>
      <c r="L175" s="31">
        <v>82</v>
      </c>
      <c r="M175" s="49">
        <v>3</v>
      </c>
      <c r="N175" s="31">
        <v>87</v>
      </c>
      <c r="O175" s="49">
        <v>2</v>
      </c>
      <c r="P175" s="31">
        <v>88</v>
      </c>
      <c r="Q175" s="49">
        <v>1</v>
      </c>
      <c r="R175" s="31">
        <v>86</v>
      </c>
      <c r="S175" s="49">
        <v>3</v>
      </c>
      <c r="T175" s="31">
        <v>83</v>
      </c>
      <c r="U175" s="49">
        <v>3</v>
      </c>
      <c r="V175" s="31">
        <v>84</v>
      </c>
      <c r="W175" s="49">
        <v>4</v>
      </c>
      <c r="X175" s="31">
        <v>82</v>
      </c>
      <c r="Y175" s="49">
        <v>3</v>
      </c>
      <c r="Z175" s="31">
        <v>85</v>
      </c>
      <c r="AA175" s="49">
        <v>4</v>
      </c>
      <c r="AB175" s="86">
        <v>82.5</v>
      </c>
      <c r="AC175" s="49">
        <v>1</v>
      </c>
      <c r="AD175" s="31">
        <v>72</v>
      </c>
      <c r="AE175" s="49">
        <v>1</v>
      </c>
      <c r="AF175" s="31">
        <v>79</v>
      </c>
      <c r="AG175" s="49">
        <v>5</v>
      </c>
      <c r="AH175" s="31">
        <v>74</v>
      </c>
      <c r="AI175" s="49">
        <v>3</v>
      </c>
      <c r="AJ175" s="31">
        <v>66</v>
      </c>
      <c r="AK175" s="49">
        <v>4</v>
      </c>
      <c r="AL175" s="31">
        <v>84</v>
      </c>
      <c r="AM175" s="49">
        <v>3</v>
      </c>
      <c r="AN175" s="31">
        <v>91</v>
      </c>
      <c r="AO175" s="49">
        <v>1</v>
      </c>
      <c r="AP175" s="31">
        <v>86</v>
      </c>
      <c r="AQ175" s="49">
        <v>2</v>
      </c>
      <c r="AR175" s="31">
        <v>90</v>
      </c>
      <c r="AS175" s="49">
        <v>3</v>
      </c>
      <c r="AT175" s="31">
        <v>87</v>
      </c>
      <c r="AU175" s="49">
        <v>2</v>
      </c>
      <c r="AV175" s="4">
        <v>0</v>
      </c>
      <c r="AW175" s="49">
        <v>0</v>
      </c>
      <c r="AX175" s="4">
        <v>74</v>
      </c>
      <c r="AY175" s="49">
        <v>2</v>
      </c>
      <c r="AZ175" s="4">
        <v>0</v>
      </c>
      <c r="BA175" s="49">
        <v>0</v>
      </c>
      <c r="BB175" s="4"/>
      <c r="BC175" s="4"/>
      <c r="BD175" s="49"/>
      <c r="BE175" s="4"/>
      <c r="BF175" s="4"/>
      <c r="BG175" s="49"/>
      <c r="BH175" s="4"/>
      <c r="BI175" s="4"/>
      <c r="BJ175" s="49"/>
      <c r="BK175" s="4" t="s">
        <v>391</v>
      </c>
      <c r="BL175" s="4">
        <v>93</v>
      </c>
      <c r="BM175" s="49">
        <v>2</v>
      </c>
      <c r="BN175" s="4" t="s">
        <v>420</v>
      </c>
      <c r="BO175" s="4">
        <v>100</v>
      </c>
      <c r="BP175" s="49">
        <v>2</v>
      </c>
      <c r="BQ175" s="4"/>
      <c r="BR175" s="4"/>
      <c r="BS175" s="49"/>
      <c r="BT175" s="4"/>
      <c r="BU175" s="4"/>
      <c r="BV175" s="4"/>
      <c r="BW175" s="4"/>
      <c r="BX175" s="4"/>
      <c r="BY175" s="4"/>
      <c r="BZ175" s="4"/>
      <c r="CA175" s="4"/>
      <c r="CB175" s="4"/>
    </row>
    <row r="176" spans="1:80">
      <c r="A176" s="3">
        <v>174</v>
      </c>
      <c r="B176" s="17" t="s">
        <v>194</v>
      </c>
      <c r="C176" s="3" t="s">
        <v>132</v>
      </c>
      <c r="D176" s="3">
        <v>2018111089</v>
      </c>
      <c r="E176" s="41">
        <f>F176/G176</f>
        <v>82.548333333333332</v>
      </c>
      <c r="F176" s="3">
        <f>H176*I176+J176*K176+L176*M176+N176*O176+P176*Q176+R176*S176+T176*U176+V176*W176+X176*Y176+Z176*AA176+AB176*AC176+AD176*AE176+AF176*AG176+AH176*AI176+AJ176*AK176+AL176*AM176+AN176*AO176+AP176*AQ176+AR176*AS176+AT176*AU176+AV176*AW176+AX176*AY176+AZ176*BA176+BC176*BD176+BF176*BG176+BI176*BJ176+BL176*BM176+BO176*BP176+BR176*BS176+BU176*BV176+BX176*BY176+CA176*CB176</f>
        <v>4952.8999999999996</v>
      </c>
      <c r="G176" s="3">
        <f>I176+K176+M176+O176+Q176+S176+U176+W176+Y176+AA176+AC176+AE176+AG176+AI176+AK176+AM176+AO176+AQ176+AS176+AU176+AW176+AY176+BA176+BD176+BG176+BJ176+BM176+BP176+BS176+BV176+BY176+CB176</f>
        <v>60</v>
      </c>
      <c r="H176" s="17">
        <v>81</v>
      </c>
      <c r="I176" s="51">
        <v>3</v>
      </c>
      <c r="J176" s="17">
        <v>86</v>
      </c>
      <c r="K176" s="51">
        <v>5</v>
      </c>
      <c r="L176" s="17">
        <v>84</v>
      </c>
      <c r="M176" s="51">
        <v>3</v>
      </c>
      <c r="N176" s="17">
        <v>91</v>
      </c>
      <c r="O176" s="51">
        <v>2</v>
      </c>
      <c r="P176" s="17">
        <v>91</v>
      </c>
      <c r="Q176" s="51">
        <v>1</v>
      </c>
      <c r="R176" s="17">
        <v>92</v>
      </c>
      <c r="S176" s="51">
        <v>3</v>
      </c>
      <c r="T176" s="17">
        <v>75</v>
      </c>
      <c r="U176" s="51">
        <v>3</v>
      </c>
      <c r="V176" s="17">
        <v>80</v>
      </c>
      <c r="W176" s="51">
        <v>4</v>
      </c>
      <c r="X176" s="17">
        <v>79</v>
      </c>
      <c r="Y176" s="51">
        <v>3</v>
      </c>
      <c r="Z176" s="17">
        <v>72</v>
      </c>
      <c r="AA176" s="51">
        <v>4</v>
      </c>
      <c r="AB176" s="85">
        <v>80.900000000000006</v>
      </c>
      <c r="AC176" s="51">
        <v>1</v>
      </c>
      <c r="AD176" s="17">
        <v>67</v>
      </c>
      <c r="AE176" s="51">
        <v>1</v>
      </c>
      <c r="AF176" s="17">
        <v>61</v>
      </c>
      <c r="AG176" s="51">
        <v>5</v>
      </c>
      <c r="AH176" s="17">
        <v>89</v>
      </c>
      <c r="AI176" s="51">
        <v>3</v>
      </c>
      <c r="AJ176" s="17">
        <v>90</v>
      </c>
      <c r="AK176" s="51">
        <v>4</v>
      </c>
      <c r="AL176" s="17">
        <v>86</v>
      </c>
      <c r="AM176" s="51">
        <v>3</v>
      </c>
      <c r="AN176" s="17">
        <v>91</v>
      </c>
      <c r="AO176" s="51">
        <v>1</v>
      </c>
      <c r="AP176" s="17">
        <v>87</v>
      </c>
      <c r="AQ176" s="51">
        <v>2</v>
      </c>
      <c r="AR176" s="17">
        <v>90</v>
      </c>
      <c r="AS176" s="51">
        <v>3</v>
      </c>
      <c r="AT176" s="17">
        <v>73</v>
      </c>
      <c r="AU176" s="51">
        <v>2</v>
      </c>
      <c r="AV176" s="3">
        <v>0</v>
      </c>
      <c r="AW176" s="3">
        <v>0</v>
      </c>
      <c r="AX176" s="3">
        <v>0</v>
      </c>
      <c r="AY176" s="3">
        <v>0</v>
      </c>
      <c r="AZ176" s="3">
        <v>0</v>
      </c>
      <c r="BA176" s="3">
        <v>0</v>
      </c>
      <c r="BB176" s="3"/>
      <c r="BC176" s="3"/>
      <c r="BD176" s="51"/>
      <c r="BE176" s="3"/>
      <c r="BF176" s="3"/>
      <c r="BG176" s="51"/>
      <c r="BH176" s="3"/>
      <c r="BI176" s="3"/>
      <c r="BJ176" s="51"/>
      <c r="BK176" s="3" t="s">
        <v>514</v>
      </c>
      <c r="BL176" s="3">
        <v>98</v>
      </c>
      <c r="BM176" s="3">
        <v>2</v>
      </c>
      <c r="BN176" s="3" t="s">
        <v>422</v>
      </c>
      <c r="BO176" s="3">
        <v>97</v>
      </c>
      <c r="BP176" s="3">
        <v>2</v>
      </c>
      <c r="BQ176" s="3"/>
      <c r="BR176" s="3"/>
      <c r="BS176" s="3"/>
      <c r="BT176" s="3"/>
      <c r="BU176" s="3"/>
      <c r="BV176" s="3"/>
      <c r="BW176" s="3"/>
      <c r="BX176" s="3"/>
      <c r="BY176" s="3"/>
      <c r="BZ176" s="3"/>
      <c r="CA176" s="3"/>
      <c r="CB176" s="3"/>
    </row>
    <row r="177" spans="1:80">
      <c r="A177" s="3">
        <v>175</v>
      </c>
      <c r="B177" s="121" t="s">
        <v>229</v>
      </c>
      <c r="C177" s="3" t="s">
        <v>410</v>
      </c>
      <c r="D177" s="3">
        <v>2018111332</v>
      </c>
      <c r="E177" s="41">
        <f>F177/G177</f>
        <v>82.528333333333336</v>
      </c>
      <c r="F177" s="3">
        <f>H177*I177+J177*K177+L177*M177+N177*O177+P177*Q177+R177*S177+T177*U177+V177*W177+X177*Y177+Z177*AA177+AB177*AC177+AD177*AE177+AF177*AG177+AH177*AI177+AJ177*AK177+AL177*AM177+AN177*AO177+AP177*AQ177+AR177*AS177+AT177*AU177+AV177*AW177+AX177*AY177+AZ177*BA177+BC177*BD177+BF177*BG177+BI177*BJ177+BL177*BM177+BO177*BP177+BR177*BS177+BU177*BV177+BX177*BY177+CA177*CB177</f>
        <v>4951.7</v>
      </c>
      <c r="G177" s="3">
        <f>I177+K177+M177+O177+Q177+S177+U177+W177+Y177+AA177+AC177+AE177+AG177+AI177+AK177+AM177+AO177+AQ177+AS177+AU177+AW177+AY177+BA177+BD177+BG177+BJ177+BM177+BP177+BS177+BV177+BY177+CB177</f>
        <v>60</v>
      </c>
      <c r="H177" s="31">
        <v>77</v>
      </c>
      <c r="I177" s="49">
        <v>3</v>
      </c>
      <c r="J177" s="31">
        <v>85</v>
      </c>
      <c r="K177" s="49">
        <v>5</v>
      </c>
      <c r="L177" s="31">
        <v>85</v>
      </c>
      <c r="M177" s="49">
        <v>3</v>
      </c>
      <c r="N177" s="31">
        <v>95</v>
      </c>
      <c r="O177" s="49">
        <v>2</v>
      </c>
      <c r="P177" s="31">
        <v>86</v>
      </c>
      <c r="Q177" s="49">
        <v>1</v>
      </c>
      <c r="R177" s="31">
        <v>68</v>
      </c>
      <c r="S177" s="49">
        <v>3</v>
      </c>
      <c r="T177" s="31">
        <v>87</v>
      </c>
      <c r="U177" s="49">
        <v>3</v>
      </c>
      <c r="V177" s="31">
        <v>80</v>
      </c>
      <c r="W177" s="49">
        <v>4</v>
      </c>
      <c r="X177" s="31">
        <v>83</v>
      </c>
      <c r="Y177" s="49">
        <v>3</v>
      </c>
      <c r="Z177" s="31">
        <v>87</v>
      </c>
      <c r="AA177" s="49">
        <v>4</v>
      </c>
      <c r="AB177" s="86">
        <v>75.7</v>
      </c>
      <c r="AC177" s="49">
        <v>1</v>
      </c>
      <c r="AD177" s="31">
        <v>82</v>
      </c>
      <c r="AE177" s="49">
        <v>1</v>
      </c>
      <c r="AF177" s="31">
        <v>80</v>
      </c>
      <c r="AG177" s="49">
        <v>5</v>
      </c>
      <c r="AH177" s="31">
        <v>81</v>
      </c>
      <c r="AI177" s="49">
        <v>3</v>
      </c>
      <c r="AJ177" s="31">
        <v>79</v>
      </c>
      <c r="AK177" s="49">
        <v>4</v>
      </c>
      <c r="AL177" s="31">
        <v>86</v>
      </c>
      <c r="AM177" s="49">
        <v>3</v>
      </c>
      <c r="AN177" s="31">
        <v>84</v>
      </c>
      <c r="AO177" s="49">
        <v>1</v>
      </c>
      <c r="AP177" s="31">
        <v>88</v>
      </c>
      <c r="AQ177" s="49">
        <v>2</v>
      </c>
      <c r="AR177" s="31">
        <v>84</v>
      </c>
      <c r="AS177" s="49">
        <v>3</v>
      </c>
      <c r="AT177" s="31">
        <v>75</v>
      </c>
      <c r="AU177" s="49">
        <v>2</v>
      </c>
      <c r="AV177" s="4"/>
      <c r="AW177" s="49"/>
      <c r="AX177" s="4"/>
      <c r="AY177" s="49"/>
      <c r="AZ177" s="4"/>
      <c r="BA177" s="49"/>
      <c r="BB177" s="4"/>
      <c r="BC177" s="4"/>
      <c r="BD177" s="49"/>
      <c r="BE177" s="4"/>
      <c r="BF177" s="4"/>
      <c r="BG177" s="49"/>
      <c r="BH177" s="4"/>
      <c r="BI177" s="4"/>
      <c r="BJ177" s="49"/>
      <c r="BK177" s="4" t="s">
        <v>417</v>
      </c>
      <c r="BL177" s="4">
        <v>95</v>
      </c>
      <c r="BM177" s="4">
        <v>2</v>
      </c>
      <c r="BN177" s="4" t="s">
        <v>402</v>
      </c>
      <c r="BO177" s="4">
        <v>78</v>
      </c>
      <c r="BP177" s="4">
        <v>2</v>
      </c>
      <c r="BQ177" s="4"/>
      <c r="BR177" s="4"/>
      <c r="BS177" s="4"/>
      <c r="BT177" s="4"/>
      <c r="BU177" s="4"/>
      <c r="BV177" s="4"/>
      <c r="BW177" s="4"/>
      <c r="BX177" s="4"/>
      <c r="BY177" s="4"/>
      <c r="BZ177" s="4"/>
      <c r="CA177" s="4"/>
      <c r="CB177" s="4"/>
    </row>
    <row r="178" spans="1:80">
      <c r="A178" s="3">
        <v>176</v>
      </c>
      <c r="B178" s="17" t="s">
        <v>168</v>
      </c>
      <c r="C178" s="3" t="s">
        <v>15</v>
      </c>
      <c r="D178" s="3">
        <v>2018110595</v>
      </c>
      <c r="E178" s="41">
        <f>F178/G178</f>
        <v>82.521666666666675</v>
      </c>
      <c r="F178" s="3">
        <f>H178*I178+J178*K178+L178*M178+N178*O178+P178*Q178+R178*S178+T178*U178+V178*W178+X178*Y178+Z178*AA178+AB178*AC178+AD178*AE178+AF178*AG178+AH178*AI178+AJ178*AK178+AL178*AM178+AN178*AO178+AP178*AQ178+AR178*AS178+AT178*AU178+AV178*AW178+AX178*AY178+AZ178*BA178+BC178*BD178+BF178*BG178+BI178*BJ178+BL178*BM178+BO178*BP178+BR178*BS178+BU178*BV178+BX178*BY178+CA178*CB178</f>
        <v>4951.3</v>
      </c>
      <c r="G178" s="3">
        <f>I178+K178+M178+O178+Q178+S178+U178+W178+Y178+AA178+AC178+AE178+AG178+AI178+AK178+AM178+AO178+AQ178+AS178+AU178+AW178+AY178+BA178+BD178+BG178+BJ178+BM178+BP178+BS178+BV178+BY178+CB178</f>
        <v>60</v>
      </c>
      <c r="H178" s="31">
        <v>81</v>
      </c>
      <c r="I178" s="49">
        <v>3</v>
      </c>
      <c r="J178" s="31">
        <v>74</v>
      </c>
      <c r="K178" s="49">
        <v>5</v>
      </c>
      <c r="L178" s="31">
        <v>85</v>
      </c>
      <c r="M178" s="49">
        <v>3</v>
      </c>
      <c r="N178" s="31">
        <v>98</v>
      </c>
      <c r="O178" s="49">
        <v>2</v>
      </c>
      <c r="P178" s="31">
        <v>87</v>
      </c>
      <c r="Q178" s="49">
        <v>1</v>
      </c>
      <c r="R178" s="31">
        <v>93</v>
      </c>
      <c r="S178" s="49">
        <v>3</v>
      </c>
      <c r="T178" s="31">
        <v>77</v>
      </c>
      <c r="U178" s="49">
        <v>3</v>
      </c>
      <c r="V178" s="31">
        <v>82</v>
      </c>
      <c r="W178" s="49">
        <v>4</v>
      </c>
      <c r="X178" s="31">
        <v>90</v>
      </c>
      <c r="Y178" s="49">
        <v>3</v>
      </c>
      <c r="Z178" s="31">
        <v>87</v>
      </c>
      <c r="AA178" s="49">
        <v>4</v>
      </c>
      <c r="AB178" s="86">
        <v>84.3</v>
      </c>
      <c r="AC178" s="49">
        <v>1</v>
      </c>
      <c r="AD178" s="31">
        <v>76</v>
      </c>
      <c r="AE178" s="49">
        <v>1</v>
      </c>
      <c r="AF178" s="31">
        <v>75</v>
      </c>
      <c r="AG178" s="49">
        <v>5</v>
      </c>
      <c r="AH178" s="31">
        <v>74</v>
      </c>
      <c r="AI178" s="49">
        <v>3</v>
      </c>
      <c r="AJ178" s="31">
        <v>77</v>
      </c>
      <c r="AK178" s="49">
        <v>4</v>
      </c>
      <c r="AL178" s="31">
        <v>90</v>
      </c>
      <c r="AM178" s="49">
        <v>3</v>
      </c>
      <c r="AN178" s="31">
        <v>92</v>
      </c>
      <c r="AO178" s="49">
        <v>1</v>
      </c>
      <c r="AP178" s="31">
        <v>89</v>
      </c>
      <c r="AQ178" s="49">
        <v>2</v>
      </c>
      <c r="AR178" s="31">
        <v>89</v>
      </c>
      <c r="AS178" s="49">
        <v>3</v>
      </c>
      <c r="AT178" s="31">
        <v>82</v>
      </c>
      <c r="AU178" s="49">
        <v>2</v>
      </c>
      <c r="AV178" s="4"/>
      <c r="AW178" s="49"/>
      <c r="AX178" s="4">
        <v>75</v>
      </c>
      <c r="AY178" s="49">
        <v>2</v>
      </c>
      <c r="AZ178" s="4"/>
      <c r="BA178" s="49"/>
      <c r="BB178" s="4"/>
      <c r="BC178" s="4"/>
      <c r="BD178" s="49"/>
      <c r="BE178" s="4"/>
      <c r="BF178" s="4"/>
      <c r="BG178" s="49"/>
      <c r="BH178" s="4"/>
      <c r="BI178" s="4"/>
      <c r="BJ178" s="49"/>
      <c r="BK178" s="4" t="s">
        <v>445</v>
      </c>
      <c r="BL178" s="4">
        <v>79</v>
      </c>
      <c r="BM178" s="4">
        <v>2</v>
      </c>
      <c r="BN178" s="4"/>
      <c r="BO178" s="4"/>
      <c r="BP178" s="4"/>
      <c r="BQ178" s="4"/>
      <c r="BR178" s="4"/>
      <c r="BS178" s="4"/>
      <c r="BT178" s="4"/>
      <c r="BU178" s="4"/>
      <c r="BV178" s="4"/>
      <c r="BW178" s="4"/>
      <c r="BX178" s="4"/>
      <c r="BY178" s="4"/>
      <c r="BZ178" s="4"/>
      <c r="CA178" s="4"/>
      <c r="CB178" s="4"/>
    </row>
    <row r="179" spans="1:80">
      <c r="A179" s="3">
        <v>177</v>
      </c>
      <c r="B179" s="17" t="s">
        <v>238</v>
      </c>
      <c r="C179" s="3" t="s">
        <v>38</v>
      </c>
      <c r="D179" s="3">
        <v>2018110796</v>
      </c>
      <c r="E179" s="41">
        <f>F179/G179</f>
        <v>82.465079365079362</v>
      </c>
      <c r="F179" s="3">
        <f>H179*I179+J179*K179+L179*M179+N179*O179+P179*Q179+R179*S179+T179*U179+V179*W179+X179*Y179+Z179*AA179+AB179*AC179+AD179*AE179+AF179*AG179+AH179*AI179+AJ179*AK179+AL179*AM179+AN179*AO179+AP179*AQ179+AR179*AS179+AT179*AU179+AV179*AW179+AX179*AY179+AZ179*BA179+BC179*BD179+BF179*BG179+BI179*BJ179+BL179*BM179+BO179*BP179+BR179*BS179+BU179*BV179+BX179*BY179+CA179*CB179</f>
        <v>5195.3</v>
      </c>
      <c r="G179" s="3">
        <f>I179+K179+M179+O179+Q179+S179+U179+W179+Y179+AA179+AC179+AE179+AG179+AI179+AK179+AM179+AO179+AQ179+AS179+AU179+AW179+AY179+BA179+BD179+BG179+BJ179+BM179+BP179+BS179+BV179+BY179+CB179</f>
        <v>63</v>
      </c>
      <c r="H179" s="31">
        <v>74</v>
      </c>
      <c r="I179" s="49">
        <v>3</v>
      </c>
      <c r="J179" s="31">
        <v>78</v>
      </c>
      <c r="K179" s="49">
        <v>5</v>
      </c>
      <c r="L179" s="31">
        <v>90</v>
      </c>
      <c r="M179" s="49">
        <v>3</v>
      </c>
      <c r="N179" s="31">
        <v>89</v>
      </c>
      <c r="O179" s="49">
        <v>2</v>
      </c>
      <c r="P179" s="31">
        <v>87</v>
      </c>
      <c r="Q179" s="49">
        <v>1</v>
      </c>
      <c r="R179" s="31">
        <v>86</v>
      </c>
      <c r="S179" s="49">
        <v>3</v>
      </c>
      <c r="T179" s="31">
        <v>85</v>
      </c>
      <c r="U179" s="49">
        <v>3</v>
      </c>
      <c r="V179" s="31">
        <v>79</v>
      </c>
      <c r="W179" s="49">
        <v>4</v>
      </c>
      <c r="X179" s="31">
        <v>83</v>
      </c>
      <c r="Y179" s="49">
        <v>3</v>
      </c>
      <c r="Z179" s="31">
        <v>86</v>
      </c>
      <c r="AA179" s="49">
        <v>4</v>
      </c>
      <c r="AB179" s="86">
        <v>75.3</v>
      </c>
      <c r="AC179" s="49">
        <v>1</v>
      </c>
      <c r="AD179" s="31">
        <v>88</v>
      </c>
      <c r="AE179" s="49">
        <v>1</v>
      </c>
      <c r="AF179" s="31">
        <v>78</v>
      </c>
      <c r="AG179" s="49">
        <v>5</v>
      </c>
      <c r="AH179" s="31">
        <v>83</v>
      </c>
      <c r="AI179" s="49">
        <v>3</v>
      </c>
      <c r="AJ179" s="31">
        <v>72</v>
      </c>
      <c r="AK179" s="49">
        <v>4</v>
      </c>
      <c r="AL179" s="31">
        <v>84</v>
      </c>
      <c r="AM179" s="49">
        <v>3</v>
      </c>
      <c r="AN179" s="31">
        <v>83</v>
      </c>
      <c r="AO179" s="49">
        <v>1</v>
      </c>
      <c r="AP179" s="31">
        <v>95</v>
      </c>
      <c r="AQ179" s="49">
        <v>2</v>
      </c>
      <c r="AR179" s="31">
        <v>83</v>
      </c>
      <c r="AS179" s="49">
        <v>3</v>
      </c>
      <c r="AT179" s="31">
        <v>74</v>
      </c>
      <c r="AU179" s="49">
        <v>2</v>
      </c>
      <c r="AV179" s="4">
        <v>88</v>
      </c>
      <c r="AW179" s="49">
        <v>3</v>
      </c>
      <c r="AX179" s="4"/>
      <c r="AY179" s="49"/>
      <c r="AZ179" s="4"/>
      <c r="BA179" s="49"/>
      <c r="BB179" s="4"/>
      <c r="BC179" s="4"/>
      <c r="BD179" s="49"/>
      <c r="BE179" s="4"/>
      <c r="BF179" s="4"/>
      <c r="BG179" s="49"/>
      <c r="BH179" s="4"/>
      <c r="BI179" s="4"/>
      <c r="BJ179" s="49"/>
      <c r="BK179" s="4" t="s">
        <v>418</v>
      </c>
      <c r="BL179" s="4">
        <v>85</v>
      </c>
      <c r="BM179" s="4">
        <v>2</v>
      </c>
      <c r="BN179" s="4" t="s">
        <v>515</v>
      </c>
      <c r="BO179" s="4">
        <v>90</v>
      </c>
      <c r="BP179" s="4">
        <v>2</v>
      </c>
      <c r="BQ179" s="4"/>
      <c r="BR179" s="4"/>
      <c r="BS179" s="4"/>
      <c r="BT179" s="4"/>
      <c r="BU179" s="4"/>
      <c r="BV179" s="4"/>
      <c r="BW179" s="4"/>
      <c r="BX179" s="4"/>
      <c r="BY179" s="4"/>
      <c r="BZ179" s="4"/>
      <c r="CA179" s="4"/>
      <c r="CB179" s="4"/>
    </row>
    <row r="180" spans="1:80">
      <c r="A180" s="3">
        <v>178</v>
      </c>
      <c r="B180" s="3" t="s">
        <v>188</v>
      </c>
      <c r="C180" s="3" t="s">
        <v>842</v>
      </c>
      <c r="D180" s="3">
        <v>2018111115</v>
      </c>
      <c r="E180" s="3">
        <f>F180/G180</f>
        <v>82.459677419354833</v>
      </c>
      <c r="F180" s="3">
        <f>H180*I180+J180*K180+L180*M180+N180*O180+P180*Q180+R180*S180+T180*U180+V180*W180+X180*Y180+Z180*AA180+AB180*AC180+AD180*AE180+AF180*AG180+AH180*AI180+AJ180*AK180+AL180*AM180+AN180*AO180+AP180*AQ180+AR180*AS180+AT180*AU180+AV180*AW180+AX180*AY180+AZ180*BA180+BC180*BD180+BF180*BG180+BI180*BJ180+BL180*BM180+BO180*BP180+BR180*BS180+BU180*BV180+BX180*BY180+CA180*CB180</f>
        <v>5112.5</v>
      </c>
      <c r="G180" s="3">
        <f>I180+K180+M180+O180+Q180+S180+U180+W180+Y180+AA180+AC180+AE180+AG180+AI180+AK180+AM180+AO180+AQ180+AS180+AU180+AW180+AY180+BA180+BD180+BG180+BJ180+BM180+BP180+BS180+BV180+BY180+CB180</f>
        <v>62</v>
      </c>
      <c r="H180" s="3">
        <v>91</v>
      </c>
      <c r="I180" s="3">
        <v>3</v>
      </c>
      <c r="J180" s="3">
        <v>80</v>
      </c>
      <c r="K180" s="3">
        <v>5</v>
      </c>
      <c r="L180" s="3">
        <v>84</v>
      </c>
      <c r="M180" s="3">
        <v>3</v>
      </c>
      <c r="N180" s="3">
        <v>92</v>
      </c>
      <c r="O180" s="3">
        <v>2</v>
      </c>
      <c r="P180" s="3">
        <v>79</v>
      </c>
      <c r="Q180" s="3">
        <v>1</v>
      </c>
      <c r="R180" s="3">
        <v>81</v>
      </c>
      <c r="S180" s="3">
        <v>3</v>
      </c>
      <c r="T180" s="3">
        <v>78</v>
      </c>
      <c r="U180" s="3">
        <v>3</v>
      </c>
      <c r="V180" s="3">
        <v>66</v>
      </c>
      <c r="W180" s="3">
        <v>4</v>
      </c>
      <c r="X180" s="3">
        <v>86</v>
      </c>
      <c r="Y180" s="3">
        <v>3</v>
      </c>
      <c r="Z180" s="3">
        <v>84</v>
      </c>
      <c r="AA180" s="3">
        <v>4</v>
      </c>
      <c r="AB180" s="3">
        <v>81.5</v>
      </c>
      <c r="AC180" s="3">
        <v>1</v>
      </c>
      <c r="AD180" s="3">
        <v>74</v>
      </c>
      <c r="AE180" s="3">
        <v>1</v>
      </c>
      <c r="AF180" s="3">
        <v>72</v>
      </c>
      <c r="AG180" s="3">
        <v>5</v>
      </c>
      <c r="AH180" s="3">
        <v>89</v>
      </c>
      <c r="AI180" s="3">
        <v>3</v>
      </c>
      <c r="AJ180" s="3">
        <v>86</v>
      </c>
      <c r="AK180" s="3">
        <v>4</v>
      </c>
      <c r="AL180" s="3">
        <v>83</v>
      </c>
      <c r="AM180" s="3">
        <v>3</v>
      </c>
      <c r="AN180" s="3">
        <v>78</v>
      </c>
      <c r="AO180" s="3">
        <v>1</v>
      </c>
      <c r="AP180" s="3">
        <v>92</v>
      </c>
      <c r="AQ180" s="3">
        <v>2</v>
      </c>
      <c r="AR180" s="3">
        <v>86</v>
      </c>
      <c r="AS180" s="3">
        <v>3</v>
      </c>
      <c r="AT180" s="3">
        <v>73</v>
      </c>
      <c r="AU180" s="3">
        <v>2</v>
      </c>
      <c r="AV180" s="3"/>
      <c r="AW180" s="3"/>
      <c r="AX180" s="3"/>
      <c r="AY180" s="3"/>
      <c r="AZ180" s="3"/>
      <c r="BA180" s="3"/>
      <c r="BB180" s="3" t="s">
        <v>409</v>
      </c>
      <c r="BC180" s="3">
        <v>85</v>
      </c>
      <c r="BD180" s="3">
        <v>2</v>
      </c>
      <c r="BE180" s="3" t="s">
        <v>489</v>
      </c>
      <c r="BF180" s="3">
        <v>93</v>
      </c>
      <c r="BG180" s="3">
        <v>2</v>
      </c>
      <c r="BH180" s="3" t="s">
        <v>407</v>
      </c>
      <c r="BI180" s="3">
        <v>96</v>
      </c>
      <c r="BJ180" s="3">
        <v>2</v>
      </c>
      <c r="BK180" s="3"/>
      <c r="BL180" s="3"/>
      <c r="BM180" s="3"/>
      <c r="BN180" s="3"/>
      <c r="BO180" s="3"/>
      <c r="BP180" s="3"/>
      <c r="BQ180" s="3"/>
      <c r="BR180" s="3"/>
      <c r="BS180" s="3"/>
      <c r="BT180" s="3"/>
      <c r="BU180" s="3"/>
      <c r="BV180" s="3"/>
      <c r="BW180" s="3"/>
      <c r="BX180" s="3"/>
      <c r="BY180" s="3"/>
      <c r="BZ180" s="3"/>
      <c r="CA180" s="3"/>
      <c r="CB180" s="3"/>
    </row>
    <row r="181" spans="1:80">
      <c r="A181" s="3">
        <v>179</v>
      </c>
      <c r="B181" s="76" t="s">
        <v>239</v>
      </c>
      <c r="C181" s="3" t="s">
        <v>94</v>
      </c>
      <c r="D181" s="76">
        <v>2018110974</v>
      </c>
      <c r="E181" s="41">
        <f>F181/G181</f>
        <v>82.442857142857136</v>
      </c>
      <c r="F181" s="3">
        <f>H181*I181+J181*K181+L181*M181+N181*O181+P181*Q181+R181*S181+T181*U181+V181*W181+X181*Y181+Z181*AA181+AB181*AC181+AD181*AE181+AF181*AG181+AH181*AI181+AJ181*AK181+AL181*AM181+AN181*AO181+AP181*AQ181+AR181*AS181+AT181*AU181+AV181*AW181+AX181*AY181+AZ181*BA181+BC181*BD181+BF181*BG181+BI181*BJ181+BL181*BM181+BO181*BP181+BR181*BS181+BU181*BV181+BX181*BY181+CA181*CB181</f>
        <v>5193.8999999999996</v>
      </c>
      <c r="G181" s="3">
        <f>I181+K181+M181+O181+Q181+S181+U181+W181+Y181+AA181+AC181+AE181+AG181+AI181+AK181+AM181+AO181+AQ181+AS181+AU181+AW181+AY181+BA181+BD181+BG181+BJ181+BM181+BP181+BS181+BV181+BY181+CB181</f>
        <v>63</v>
      </c>
      <c r="H181" s="3">
        <v>75</v>
      </c>
      <c r="I181" s="51">
        <v>3</v>
      </c>
      <c r="J181" s="76">
        <v>85</v>
      </c>
      <c r="K181" s="51">
        <v>5</v>
      </c>
      <c r="L181" s="76">
        <v>84</v>
      </c>
      <c r="M181" s="51">
        <v>3</v>
      </c>
      <c r="N181" s="76">
        <v>95</v>
      </c>
      <c r="O181" s="51">
        <v>2</v>
      </c>
      <c r="P181" s="3">
        <v>79</v>
      </c>
      <c r="Q181" s="51">
        <v>1</v>
      </c>
      <c r="R181" s="3">
        <v>85</v>
      </c>
      <c r="S181" s="51">
        <v>3</v>
      </c>
      <c r="T181" s="3">
        <v>91</v>
      </c>
      <c r="U181" s="51">
        <v>3</v>
      </c>
      <c r="V181" s="3">
        <v>80</v>
      </c>
      <c r="W181" s="51">
        <v>4</v>
      </c>
      <c r="X181" s="3">
        <v>82</v>
      </c>
      <c r="Y181" s="51">
        <v>3</v>
      </c>
      <c r="Z181" s="3">
        <v>77</v>
      </c>
      <c r="AA181" s="51">
        <v>4</v>
      </c>
      <c r="AB181" s="56">
        <v>79.900000000000006</v>
      </c>
      <c r="AC181" s="51">
        <v>1</v>
      </c>
      <c r="AD181" s="3">
        <v>78</v>
      </c>
      <c r="AE181" s="51">
        <v>1</v>
      </c>
      <c r="AF181" s="3">
        <v>89</v>
      </c>
      <c r="AG181" s="51">
        <v>5</v>
      </c>
      <c r="AH181" s="3">
        <v>84</v>
      </c>
      <c r="AI181" s="51">
        <v>3</v>
      </c>
      <c r="AJ181" s="3">
        <v>58</v>
      </c>
      <c r="AK181" s="51">
        <v>4</v>
      </c>
      <c r="AL181" s="3">
        <v>86</v>
      </c>
      <c r="AM181" s="51">
        <v>4</v>
      </c>
      <c r="AN181" s="3">
        <v>89</v>
      </c>
      <c r="AO181" s="51">
        <v>1</v>
      </c>
      <c r="AP181" s="3">
        <v>91</v>
      </c>
      <c r="AQ181" s="51">
        <v>2</v>
      </c>
      <c r="AR181" s="3">
        <v>79</v>
      </c>
      <c r="AS181" s="51">
        <v>3</v>
      </c>
      <c r="AT181" s="3">
        <v>77</v>
      </c>
      <c r="AU181" s="51">
        <v>2</v>
      </c>
      <c r="AV181" s="3">
        <v>0</v>
      </c>
      <c r="AW181" s="51">
        <v>0</v>
      </c>
      <c r="AX181" s="3">
        <v>74</v>
      </c>
      <c r="AY181" s="51">
        <v>2</v>
      </c>
      <c r="AZ181" s="3">
        <v>0</v>
      </c>
      <c r="BA181" s="51">
        <v>0</v>
      </c>
      <c r="BB181" s="3"/>
      <c r="BC181" s="3"/>
      <c r="BD181" s="51"/>
      <c r="BE181" s="3"/>
      <c r="BF181" s="3"/>
      <c r="BG181" s="51"/>
      <c r="BH181" s="3"/>
      <c r="BI181" s="3"/>
      <c r="BJ181" s="51"/>
      <c r="BK181" s="3" t="s">
        <v>426</v>
      </c>
      <c r="BL181" s="3">
        <v>95</v>
      </c>
      <c r="BM181" s="3">
        <v>2</v>
      </c>
      <c r="BN181" s="3" t="s">
        <v>391</v>
      </c>
      <c r="BO181" s="3">
        <v>95</v>
      </c>
      <c r="BP181" s="3">
        <v>2</v>
      </c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</row>
    <row r="182" spans="1:80">
      <c r="A182" s="3">
        <v>180</v>
      </c>
      <c r="B182" s="3" t="s">
        <v>258</v>
      </c>
      <c r="C182" s="3" t="s">
        <v>58</v>
      </c>
      <c r="D182" s="3">
        <v>2018110735</v>
      </c>
      <c r="E182" s="41">
        <f>F182/G182</f>
        <v>82.381666666666661</v>
      </c>
      <c r="F182" s="3">
        <f>H182*I182+J182*K182+L182*M182+N182*O182+P182*Q182+R182*S182+T182*U182+V182*W182+X182*Y182+Z182*AA182+AB182*AC182+AD182*AE182+AF182*AG182+AH182*AI182+AJ182*AK182+AL182*AM182+AN182*AO182+AP182*AQ182+AR182*AS182+AT182*AU182+AV182*AW182+AX182*AY182+AZ182*BA182+BC182*BD182+BF182*BG182+BI182*BJ182+BL182*BM182+BO182*BP182+BR182*BS182+BU182*BV182+BX182*BY182+CA182*CB182</f>
        <v>4942.8999999999996</v>
      </c>
      <c r="G182" s="3">
        <f>I182+K182+M182+O182+Q182+S182+U182+W182+Y182+AA182+AC182+AE182+AG182+AI182+AK182+AM182+AO182+AQ182+AS182+AU182+AW182+AY182+BA182+BD182+BG182+BJ182+BM182+BP182+BS182+BV182+BY182+CB182</f>
        <v>60</v>
      </c>
      <c r="H182" s="4">
        <v>88</v>
      </c>
      <c r="I182" s="49">
        <v>3</v>
      </c>
      <c r="J182" s="4">
        <v>82</v>
      </c>
      <c r="K182" s="49">
        <v>5</v>
      </c>
      <c r="L182" s="4">
        <v>87</v>
      </c>
      <c r="M182" s="49">
        <v>3</v>
      </c>
      <c r="N182" s="4">
        <v>92</v>
      </c>
      <c r="O182" s="49">
        <v>2</v>
      </c>
      <c r="P182" s="4">
        <v>85</v>
      </c>
      <c r="Q182" s="49">
        <v>1</v>
      </c>
      <c r="R182" s="4">
        <v>76</v>
      </c>
      <c r="S182" s="49">
        <v>3</v>
      </c>
      <c r="T182" s="4">
        <v>85</v>
      </c>
      <c r="U182" s="49">
        <v>3</v>
      </c>
      <c r="V182" s="4">
        <v>84</v>
      </c>
      <c r="W182" s="49">
        <v>4</v>
      </c>
      <c r="X182" s="4">
        <v>80</v>
      </c>
      <c r="Y182" s="49">
        <v>3</v>
      </c>
      <c r="Z182" s="4">
        <v>88</v>
      </c>
      <c r="AA182" s="49">
        <v>4</v>
      </c>
      <c r="AB182" s="57">
        <v>76.900000000000006</v>
      </c>
      <c r="AC182" s="49">
        <v>1</v>
      </c>
      <c r="AD182" s="4">
        <v>84</v>
      </c>
      <c r="AE182" s="49">
        <v>1</v>
      </c>
      <c r="AF182" s="4">
        <v>79</v>
      </c>
      <c r="AG182" s="49">
        <v>5</v>
      </c>
      <c r="AH182" s="4">
        <v>86</v>
      </c>
      <c r="AI182" s="49">
        <v>3</v>
      </c>
      <c r="AJ182" s="4">
        <v>83</v>
      </c>
      <c r="AK182" s="49">
        <v>4</v>
      </c>
      <c r="AL182" s="4">
        <v>75</v>
      </c>
      <c r="AM182" s="49">
        <v>3</v>
      </c>
      <c r="AN182" s="4">
        <v>80</v>
      </c>
      <c r="AO182" s="49">
        <v>1</v>
      </c>
      <c r="AP182" s="4">
        <v>86</v>
      </c>
      <c r="AQ182" s="49">
        <v>2</v>
      </c>
      <c r="AR182" s="4">
        <v>67</v>
      </c>
      <c r="AS182" s="49">
        <v>3</v>
      </c>
      <c r="AT182" s="4">
        <v>82</v>
      </c>
      <c r="AU182" s="49">
        <v>2</v>
      </c>
      <c r="AV182" s="4"/>
      <c r="AW182" s="49"/>
      <c r="AX182" s="4"/>
      <c r="AY182" s="49"/>
      <c r="AZ182" s="4"/>
      <c r="BA182" s="49"/>
      <c r="BB182" s="4"/>
      <c r="BC182" s="4"/>
      <c r="BD182" s="49"/>
      <c r="BE182" s="4"/>
      <c r="BF182" s="4"/>
      <c r="BG182" s="49"/>
      <c r="BH182" s="4"/>
      <c r="BI182" s="4"/>
      <c r="BJ182" s="49"/>
      <c r="BK182" s="4" t="s">
        <v>516</v>
      </c>
      <c r="BL182" s="4">
        <v>85</v>
      </c>
      <c r="BM182" s="4">
        <v>2</v>
      </c>
      <c r="BN182" s="4" t="s">
        <v>449</v>
      </c>
      <c r="BO182" s="4">
        <v>85</v>
      </c>
      <c r="BP182" s="4">
        <v>2</v>
      </c>
      <c r="BQ182" s="4"/>
      <c r="BR182" s="4"/>
      <c r="BS182" s="4"/>
      <c r="BT182" s="4"/>
      <c r="BU182" s="4"/>
      <c r="BV182" s="4"/>
      <c r="BW182" s="4"/>
      <c r="BX182" s="4"/>
      <c r="BY182" s="4"/>
      <c r="BZ182" s="4"/>
      <c r="CA182" s="4"/>
      <c r="CB182" s="4"/>
    </row>
    <row r="183" spans="1:80">
      <c r="A183" s="3">
        <v>181</v>
      </c>
      <c r="B183" s="10" t="s">
        <v>227</v>
      </c>
      <c r="C183" s="3" t="s">
        <v>13</v>
      </c>
      <c r="D183" s="10">
        <v>2018111142</v>
      </c>
      <c r="E183" s="41">
        <f>F183/G183</f>
        <v>82.365079365079367</v>
      </c>
      <c r="F183" s="3">
        <f>H183*I183+J183*K183+L183*M183+N183*O183+P183*Q183+R183*S183+T183*U183+V183*W183+X183*Y183+Z183*AA183+AB183*AC183+AD183*AE183+AF183*AG183+AH183*AI183+AJ183*AK183+AL183*AM183+AN183*AO183+AP183*AQ183+AR183*AS183+AT183*AU183+AV183*AW183+AX183*AY183+AZ183*BA183+BC183*BD183+BF183*BG183+BI183*BJ183+BL183*BM183+BO183*BP183+BR183*BS183+BU183*BV183+BX183*BY183+CA183*CB183</f>
        <v>5189</v>
      </c>
      <c r="G183" s="3">
        <f>I183+K183+M183+O183+Q183+S183+U183+W183+Y183+AA183+AC183+AE183+AG183+AI183+AK183+AM183+AO183+AQ183+AS183+AU183+AW183+AY183+BA183+BD183+BG183+BJ183+BM183+BP183+BS183+BV183+BY183+CB183</f>
        <v>63</v>
      </c>
      <c r="H183" s="10">
        <v>87</v>
      </c>
      <c r="I183" s="49">
        <v>3</v>
      </c>
      <c r="J183" s="10">
        <v>88</v>
      </c>
      <c r="K183" s="49">
        <v>5</v>
      </c>
      <c r="L183" s="10">
        <v>70</v>
      </c>
      <c r="M183" s="49">
        <v>3</v>
      </c>
      <c r="N183" s="10">
        <v>93</v>
      </c>
      <c r="O183" s="49">
        <v>2</v>
      </c>
      <c r="P183" s="10">
        <v>73</v>
      </c>
      <c r="Q183" s="49">
        <v>1</v>
      </c>
      <c r="R183" s="10">
        <v>92</v>
      </c>
      <c r="S183" s="49">
        <v>3</v>
      </c>
      <c r="T183" s="10">
        <v>90</v>
      </c>
      <c r="U183" s="49">
        <v>3</v>
      </c>
      <c r="V183" s="10">
        <v>82</v>
      </c>
      <c r="W183" s="49">
        <v>4</v>
      </c>
      <c r="X183" s="10">
        <v>78</v>
      </c>
      <c r="Y183" s="49">
        <v>3</v>
      </c>
      <c r="Z183" s="10">
        <v>81</v>
      </c>
      <c r="AA183" s="49">
        <v>4</v>
      </c>
      <c r="AB183" s="61">
        <v>85.8</v>
      </c>
      <c r="AC183" s="49">
        <v>1</v>
      </c>
      <c r="AD183" s="10">
        <v>83</v>
      </c>
      <c r="AE183" s="49">
        <v>1</v>
      </c>
      <c r="AF183" s="10">
        <v>79</v>
      </c>
      <c r="AG183" s="49">
        <v>5</v>
      </c>
      <c r="AH183" s="10">
        <v>83</v>
      </c>
      <c r="AI183" s="49">
        <v>3</v>
      </c>
      <c r="AJ183" s="10">
        <v>71</v>
      </c>
      <c r="AK183" s="49">
        <v>4</v>
      </c>
      <c r="AL183" s="10">
        <v>91</v>
      </c>
      <c r="AM183" s="49">
        <v>3</v>
      </c>
      <c r="AN183" s="10">
        <v>77</v>
      </c>
      <c r="AO183" s="49">
        <v>1</v>
      </c>
      <c r="AP183" s="10">
        <v>91.6</v>
      </c>
      <c r="AQ183" s="49">
        <v>2</v>
      </c>
      <c r="AR183" s="10">
        <v>90</v>
      </c>
      <c r="AS183" s="49">
        <v>3</v>
      </c>
      <c r="AT183" s="10">
        <v>89</v>
      </c>
      <c r="AU183" s="49">
        <v>2</v>
      </c>
      <c r="AV183" s="11">
        <v>73</v>
      </c>
      <c r="AW183" s="49">
        <v>3</v>
      </c>
      <c r="AX183" s="10"/>
      <c r="AY183" s="49"/>
      <c r="AZ183" s="10"/>
      <c r="BA183" s="49"/>
      <c r="BB183" s="10"/>
      <c r="BC183" s="10"/>
      <c r="BD183" s="49"/>
      <c r="BE183" s="10"/>
      <c r="BF183" s="10"/>
      <c r="BG183" s="49"/>
      <c r="BH183" s="10"/>
      <c r="BI183" s="10"/>
      <c r="BJ183" s="49"/>
      <c r="BK183" s="10" t="s">
        <v>455</v>
      </c>
      <c r="BL183" s="10">
        <v>70</v>
      </c>
      <c r="BM183" s="49">
        <v>2</v>
      </c>
      <c r="BN183" s="11" t="s">
        <v>436</v>
      </c>
      <c r="BO183" s="11">
        <v>75</v>
      </c>
      <c r="BP183" s="11">
        <v>2</v>
      </c>
      <c r="BQ183" s="11"/>
      <c r="BR183" s="11"/>
      <c r="BS183" s="11"/>
      <c r="BT183" s="11"/>
      <c r="BU183" s="11"/>
      <c r="BV183" s="11"/>
      <c r="BW183" s="11"/>
      <c r="BX183" s="11"/>
      <c r="BY183" s="11"/>
      <c r="BZ183" s="10"/>
      <c r="CA183" s="74"/>
      <c r="CB183" s="74"/>
    </row>
    <row r="184" spans="1:80">
      <c r="A184" s="3">
        <v>182</v>
      </c>
      <c r="B184" s="3" t="s">
        <v>198</v>
      </c>
      <c r="C184" s="3" t="s">
        <v>9</v>
      </c>
      <c r="D184" s="3">
        <v>2018111053</v>
      </c>
      <c r="E184" s="41">
        <f>F184/G184</f>
        <v>82.363793103448273</v>
      </c>
      <c r="F184" s="3">
        <f>H184*I184+J184*K184+L184*M184+N184*O184+P184*Q184+R184*S184+T184*U184+V184*W184+X184*Y184+Z184*AA184+AB184*AC184+AD184*AE184+AF184*AG184+AH184*AI184+AJ184*AK184+AL184*AM184+AN184*AO184+AP184*AQ184+AR184*AS184+AT184*AU184+AV184*AW184+AX184*AY184+AZ184*BA184+BC184*BD184+BF184*BG184+BI184*BJ184+BL184*BM184+BO184*BP184+BR184*BS184+BU184*BV184+BX184*BY184+CA184*CB184</f>
        <v>4777.0999999999995</v>
      </c>
      <c r="G184" s="3">
        <f>I184+K184+M184+O184+Q184+S184+U184+W184+Y184+AA184+AC184+AE184+AG184+AI184+AK184+AM184+AO184+AQ184+AS184+AU184+AW184+AY184+BA184+BD184+BG184+BJ184+BM184+BP184+BS184+BV184+BY184+CB184</f>
        <v>58</v>
      </c>
      <c r="H184" s="3">
        <v>80</v>
      </c>
      <c r="I184" s="51">
        <v>3</v>
      </c>
      <c r="J184" s="3">
        <v>90</v>
      </c>
      <c r="K184" s="51">
        <v>5</v>
      </c>
      <c r="L184" s="3">
        <v>82</v>
      </c>
      <c r="M184" s="51">
        <v>3</v>
      </c>
      <c r="N184" s="3">
        <v>90</v>
      </c>
      <c r="O184" s="51">
        <v>2</v>
      </c>
      <c r="P184" s="3">
        <v>85</v>
      </c>
      <c r="Q184" s="51">
        <v>1</v>
      </c>
      <c r="R184" s="3">
        <v>89</v>
      </c>
      <c r="S184" s="51">
        <v>3</v>
      </c>
      <c r="T184" s="3">
        <v>91</v>
      </c>
      <c r="U184" s="51">
        <v>3</v>
      </c>
      <c r="V184" s="3">
        <v>75</v>
      </c>
      <c r="W184" s="51">
        <v>4</v>
      </c>
      <c r="X184" s="3">
        <v>79</v>
      </c>
      <c r="Y184" s="51">
        <v>3</v>
      </c>
      <c r="Z184" s="3">
        <v>76</v>
      </c>
      <c r="AA184" s="51">
        <v>4</v>
      </c>
      <c r="AB184" s="56">
        <v>84.4</v>
      </c>
      <c r="AC184" s="51">
        <v>1</v>
      </c>
      <c r="AD184" s="3">
        <v>63</v>
      </c>
      <c r="AE184" s="51">
        <v>1</v>
      </c>
      <c r="AF184" s="3">
        <v>83</v>
      </c>
      <c r="AG184" s="51">
        <v>5</v>
      </c>
      <c r="AH184" s="3">
        <v>76</v>
      </c>
      <c r="AI184" s="51">
        <v>3</v>
      </c>
      <c r="AJ184" s="3">
        <v>80</v>
      </c>
      <c r="AK184" s="51">
        <v>4</v>
      </c>
      <c r="AL184" s="3">
        <v>82</v>
      </c>
      <c r="AM184" s="51">
        <v>3</v>
      </c>
      <c r="AN184" s="3">
        <v>75</v>
      </c>
      <c r="AO184" s="51">
        <v>1</v>
      </c>
      <c r="AP184" s="3">
        <v>85</v>
      </c>
      <c r="AQ184" s="51">
        <v>2</v>
      </c>
      <c r="AR184" s="3">
        <v>79</v>
      </c>
      <c r="AS184" s="51">
        <v>3</v>
      </c>
      <c r="AT184" s="3">
        <v>87</v>
      </c>
      <c r="AU184" s="51">
        <v>2</v>
      </c>
      <c r="AV184" s="3"/>
      <c r="AW184" s="51"/>
      <c r="AX184" s="3"/>
      <c r="AY184" s="51"/>
      <c r="AZ184" s="3"/>
      <c r="BA184" s="51"/>
      <c r="BB184" s="3"/>
      <c r="BC184" s="3"/>
      <c r="BD184" s="51"/>
      <c r="BE184" s="3"/>
      <c r="BF184" s="3"/>
      <c r="BG184" s="51"/>
      <c r="BH184" s="3"/>
      <c r="BI184" s="3"/>
      <c r="BJ184" s="51"/>
      <c r="BK184" s="3" t="s">
        <v>387</v>
      </c>
      <c r="BL184" s="3">
        <v>91.35</v>
      </c>
      <c r="BM184" s="3">
        <v>2</v>
      </c>
      <c r="BN184" s="3"/>
      <c r="BO184" s="3"/>
      <c r="BP184" s="3"/>
      <c r="BQ184" s="3"/>
      <c r="BR184" s="3"/>
      <c r="BS184" s="3"/>
      <c r="BT184" s="3"/>
      <c r="BU184" s="3"/>
      <c r="BV184" s="3"/>
      <c r="BW184" s="3"/>
      <c r="BX184" s="3"/>
      <c r="BY184" s="3"/>
      <c r="BZ184" s="3"/>
      <c r="CA184" s="3"/>
      <c r="CB184" s="3"/>
    </row>
    <row r="185" spans="1:80">
      <c r="A185" s="3">
        <v>183</v>
      </c>
      <c r="B185" s="3" t="s">
        <v>259</v>
      </c>
      <c r="C185" s="3" t="s">
        <v>58</v>
      </c>
      <c r="D185" s="3">
        <v>2018110718</v>
      </c>
      <c r="E185" s="41">
        <f>F185/G185</f>
        <v>82.353846153846149</v>
      </c>
      <c r="F185" s="3">
        <f>H185*I185+J185*K185+L185*M185+N185*O185+P185*Q185+R185*S185+T185*U185+V185*W185+X185*Y185+Z185*AA185+AB185*AC185+AD185*AE185+AF185*AG185+AH185*AI185+AJ185*AK185+AL185*AM185+AN185*AO185+AP185*AQ185+AR185*AS185+AT185*AU185+AV185*AW185+AX185*AY185+AZ185*BA185+BC185*BD185+BF185*BG185+BI185*BJ185+BL185*BM185+BO185*BP185+BR185*BS185+BU185*BV185+BX185*BY185+CA185*CB185</f>
        <v>5353</v>
      </c>
      <c r="G185" s="3">
        <f>I185+K185+M185+O185+Q185+S185+U185+W185+Y185+AA185+AC185+AE185+AG185+AI185+AK185+AM185+AO185+AQ185+AS185+AU185+AW185+AY185+BA185+BD185+BG185+BJ185+BM185+BP185+BS185+BV185+BY185+CB185</f>
        <v>65</v>
      </c>
      <c r="H185" s="4">
        <v>93</v>
      </c>
      <c r="I185" s="49">
        <v>3</v>
      </c>
      <c r="J185" s="4">
        <v>92</v>
      </c>
      <c r="K185" s="49">
        <v>5</v>
      </c>
      <c r="L185" s="4">
        <v>87</v>
      </c>
      <c r="M185" s="49">
        <v>3</v>
      </c>
      <c r="N185" s="4">
        <v>91</v>
      </c>
      <c r="O185" s="49">
        <v>2</v>
      </c>
      <c r="P185" s="4">
        <v>74</v>
      </c>
      <c r="Q185" s="49">
        <v>1</v>
      </c>
      <c r="R185" s="4">
        <v>71</v>
      </c>
      <c r="S185" s="49">
        <v>3</v>
      </c>
      <c r="T185" s="4">
        <v>90</v>
      </c>
      <c r="U185" s="49">
        <v>3</v>
      </c>
      <c r="V185" s="4">
        <v>79</v>
      </c>
      <c r="W185" s="49">
        <v>4</v>
      </c>
      <c r="X185" s="4">
        <v>80</v>
      </c>
      <c r="Y185" s="49">
        <v>3</v>
      </c>
      <c r="Z185" s="4">
        <v>87</v>
      </c>
      <c r="AA185" s="49">
        <v>4</v>
      </c>
      <c r="AB185" s="57">
        <v>81</v>
      </c>
      <c r="AC185" s="49">
        <v>1</v>
      </c>
      <c r="AD185" s="4">
        <v>89</v>
      </c>
      <c r="AE185" s="49">
        <v>1</v>
      </c>
      <c r="AF185" s="4">
        <v>82</v>
      </c>
      <c r="AG185" s="49">
        <v>5</v>
      </c>
      <c r="AH185" s="4">
        <v>87</v>
      </c>
      <c r="AI185" s="49">
        <v>3</v>
      </c>
      <c r="AJ185" s="4">
        <v>64</v>
      </c>
      <c r="AK185" s="49">
        <v>4</v>
      </c>
      <c r="AL185" s="4">
        <v>76</v>
      </c>
      <c r="AM185" s="49">
        <v>3</v>
      </c>
      <c r="AN185" s="4">
        <v>77</v>
      </c>
      <c r="AO185" s="49">
        <v>1</v>
      </c>
      <c r="AP185" s="4">
        <v>86</v>
      </c>
      <c r="AQ185" s="49">
        <v>2</v>
      </c>
      <c r="AR185" s="4">
        <v>69</v>
      </c>
      <c r="AS185" s="49">
        <v>3</v>
      </c>
      <c r="AT185" s="4">
        <v>68</v>
      </c>
      <c r="AU185" s="49">
        <v>2</v>
      </c>
      <c r="AV185" s="4">
        <v>87</v>
      </c>
      <c r="AW185" s="49">
        <v>3</v>
      </c>
      <c r="AX185" s="4"/>
      <c r="AY185" s="49"/>
      <c r="AZ185" s="4"/>
      <c r="BA185" s="49"/>
      <c r="BB185" s="4"/>
      <c r="BC185" s="4"/>
      <c r="BD185" s="49"/>
      <c r="BE185" s="4"/>
      <c r="BF185" s="4"/>
      <c r="BG185" s="49"/>
      <c r="BH185" s="4"/>
      <c r="BI185" s="4"/>
      <c r="BJ185" s="49"/>
      <c r="BK185" s="4" t="s">
        <v>417</v>
      </c>
      <c r="BL185" s="4">
        <v>92</v>
      </c>
      <c r="BM185" s="4">
        <v>2</v>
      </c>
      <c r="BN185" s="4" t="s">
        <v>469</v>
      </c>
      <c r="BO185" s="4">
        <v>79</v>
      </c>
      <c r="BP185" s="4">
        <v>2</v>
      </c>
      <c r="BQ185" s="4" t="s">
        <v>430</v>
      </c>
      <c r="BR185" s="4">
        <v>95</v>
      </c>
      <c r="BS185" s="4">
        <v>2</v>
      </c>
      <c r="BT185" s="4"/>
      <c r="BU185" s="4"/>
      <c r="BV185" s="4"/>
      <c r="BW185" s="4"/>
      <c r="BX185" s="4"/>
      <c r="BY185" s="4"/>
      <c r="BZ185" s="4"/>
      <c r="CA185" s="4"/>
      <c r="CB185" s="4"/>
    </row>
    <row r="186" spans="1:80">
      <c r="A186" s="3">
        <v>184</v>
      </c>
      <c r="B186" s="10" t="s">
        <v>205</v>
      </c>
      <c r="C186" s="3" t="s">
        <v>13</v>
      </c>
      <c r="D186" s="10">
        <v>2018111133</v>
      </c>
      <c r="E186" s="41">
        <f>F186/G186</f>
        <v>82.210000000000008</v>
      </c>
      <c r="F186" s="3">
        <f>H186*I186+J186*K186+L186*M186+N186*O186+P186*Q186+R186*S186+T186*U186+V186*W186+X186*Y186+Z186*AA186+AB186*AC186+AD186*AE186+AF186*AG186+AH186*AI186+AJ186*AK186+AL186*AM186+AN186*AO186+AP186*AQ186+AR186*AS186+AT186*AU186+AV186*AW186+AX186*AY186+AZ186*BA186+BC186*BD186+BF186*BG186+BI186*BJ186+BL186*BM186+BO186*BP186+BR186*BS186+BU186*BV186+BX186*BY186+CA186*CB186</f>
        <v>4932.6000000000004</v>
      </c>
      <c r="G186" s="3">
        <f>I186+K186+M186+O186+Q186+S186+U186+W186+Y186+AA186+AC186+AE186+AG186+AI186+AK186+AM186+AO186+AQ186+AS186+AU186+AW186+AY186+BA186+BD186+BG186+BJ186+BM186+BP186+BS186+BV186+BY186+CB186</f>
        <v>60</v>
      </c>
      <c r="H186" s="11">
        <v>86</v>
      </c>
      <c r="I186" s="49">
        <v>3</v>
      </c>
      <c r="J186" s="11">
        <v>85</v>
      </c>
      <c r="K186" s="49">
        <v>5</v>
      </c>
      <c r="L186" s="11">
        <v>83</v>
      </c>
      <c r="M186" s="49">
        <v>3</v>
      </c>
      <c r="N186" s="11">
        <v>92</v>
      </c>
      <c r="O186" s="49">
        <v>2</v>
      </c>
      <c r="P186" s="11">
        <v>91</v>
      </c>
      <c r="Q186" s="49">
        <v>1</v>
      </c>
      <c r="R186" s="11">
        <v>90</v>
      </c>
      <c r="S186" s="49">
        <v>3</v>
      </c>
      <c r="T186" s="11">
        <v>78</v>
      </c>
      <c r="U186" s="49">
        <v>3</v>
      </c>
      <c r="V186" s="11">
        <v>75</v>
      </c>
      <c r="W186" s="49">
        <v>4</v>
      </c>
      <c r="X186" s="11">
        <v>77</v>
      </c>
      <c r="Y186" s="49">
        <v>3</v>
      </c>
      <c r="Z186" s="11">
        <v>74</v>
      </c>
      <c r="AA186" s="49">
        <v>4</v>
      </c>
      <c r="AB186" s="58">
        <v>83.6</v>
      </c>
      <c r="AC186" s="49">
        <v>1</v>
      </c>
      <c r="AD186" s="11">
        <v>68</v>
      </c>
      <c r="AE186" s="49">
        <v>1</v>
      </c>
      <c r="AF186" s="11">
        <v>77</v>
      </c>
      <c r="AG186" s="49">
        <v>5</v>
      </c>
      <c r="AH186" s="11">
        <v>84</v>
      </c>
      <c r="AI186" s="49">
        <v>3</v>
      </c>
      <c r="AJ186" s="11">
        <v>85</v>
      </c>
      <c r="AK186" s="49">
        <v>4</v>
      </c>
      <c r="AL186" s="11">
        <v>81</v>
      </c>
      <c r="AM186" s="49">
        <v>3</v>
      </c>
      <c r="AN186" s="11">
        <v>88</v>
      </c>
      <c r="AO186" s="49">
        <v>1</v>
      </c>
      <c r="AP186" s="11">
        <v>95</v>
      </c>
      <c r="AQ186" s="49">
        <v>2</v>
      </c>
      <c r="AR186" s="11">
        <v>81</v>
      </c>
      <c r="AS186" s="49">
        <v>3</v>
      </c>
      <c r="AT186" s="11">
        <v>70</v>
      </c>
      <c r="AU186" s="49">
        <v>2</v>
      </c>
      <c r="AV186" s="11"/>
      <c r="AW186" s="49"/>
      <c r="AX186" s="11"/>
      <c r="AY186" s="49"/>
      <c r="AZ186" s="11"/>
      <c r="BA186" s="49"/>
      <c r="BB186" s="11"/>
      <c r="BC186" s="11"/>
      <c r="BD186" s="49"/>
      <c r="BE186" s="11"/>
      <c r="BF186" s="11"/>
      <c r="BG186" s="49"/>
      <c r="BH186" s="11"/>
      <c r="BI186" s="11"/>
      <c r="BJ186" s="49"/>
      <c r="BK186" s="10" t="s">
        <v>403</v>
      </c>
      <c r="BL186" s="10">
        <v>91</v>
      </c>
      <c r="BM186" s="10">
        <v>2</v>
      </c>
      <c r="BN186" s="10" t="s">
        <v>408</v>
      </c>
      <c r="BO186" s="10">
        <v>90</v>
      </c>
      <c r="BP186" s="10">
        <v>2</v>
      </c>
      <c r="BQ186" s="10"/>
      <c r="BR186" s="10"/>
      <c r="BS186" s="10"/>
      <c r="BT186" s="10"/>
      <c r="BU186" s="10"/>
      <c r="BV186" s="10"/>
      <c r="BW186" s="10"/>
      <c r="BX186" s="10"/>
      <c r="BY186" s="10"/>
      <c r="BZ186" s="11"/>
      <c r="CA186" s="73"/>
      <c r="CB186" s="73"/>
    </row>
    <row r="187" spans="1:80">
      <c r="A187" s="3">
        <v>185</v>
      </c>
      <c r="B187" s="3" t="s">
        <v>232</v>
      </c>
      <c r="C187" s="3" t="s">
        <v>15</v>
      </c>
      <c r="D187" s="3">
        <v>2018110617</v>
      </c>
      <c r="E187" s="41">
        <f>F187/G187</f>
        <v>82.196825396825389</v>
      </c>
      <c r="F187" s="3">
        <f>H187*I187+J187*K187+L187*M187+N187*O187+P187*Q187+R187*S187+T187*U187+V187*W187+X187*Y187+Z187*AA187+AB187*AC187+AD187*AE187+AF187*AG187+AH187*AI187+AJ187*AK187+AL187*AM187+AN187*AO187+AP187*AQ187+AR187*AS187+AT187*AU187+AV187*AW187+AX187*AY187+AZ187*BA187+BC187*BD187+BF187*BG187+BI187*BJ187+BL187*BM187+BO187*BP187+BR187*BS187+BU187*BV187+BX187*BY187+CA187*CB187</f>
        <v>5178.3999999999996</v>
      </c>
      <c r="G187" s="3">
        <f>I187+K187+M187+O187+Q187+S187+U187+W187+Y187+AA187+AC187+AE187+AG187+AI187+AK187+AM187+AO187+AQ187+AS187+AU187+AW187+AY187+BA187+BD187+BG187+BJ187+BM187+BP187+BS187+BV187+BY187+CB187</f>
        <v>63</v>
      </c>
      <c r="H187" s="4">
        <v>80</v>
      </c>
      <c r="I187" s="49">
        <v>3</v>
      </c>
      <c r="J187" s="4">
        <v>80</v>
      </c>
      <c r="K187" s="49">
        <v>5</v>
      </c>
      <c r="L187" s="4">
        <v>84</v>
      </c>
      <c r="M187" s="49">
        <v>3</v>
      </c>
      <c r="N187" s="4">
        <v>96</v>
      </c>
      <c r="O187" s="49">
        <v>2</v>
      </c>
      <c r="P187" s="4">
        <v>71</v>
      </c>
      <c r="Q187" s="49">
        <v>1</v>
      </c>
      <c r="R187" s="4">
        <v>94</v>
      </c>
      <c r="S187" s="49">
        <v>3</v>
      </c>
      <c r="T187" s="4">
        <v>75</v>
      </c>
      <c r="U187" s="49">
        <v>3</v>
      </c>
      <c r="V187" s="4">
        <v>84</v>
      </c>
      <c r="W187" s="49">
        <v>4</v>
      </c>
      <c r="X187" s="4">
        <v>71</v>
      </c>
      <c r="Y187" s="49">
        <v>3</v>
      </c>
      <c r="Z187" s="4">
        <v>92</v>
      </c>
      <c r="AA187" s="49">
        <v>4</v>
      </c>
      <c r="AB187" s="57">
        <v>80.400000000000006</v>
      </c>
      <c r="AC187" s="49">
        <v>1</v>
      </c>
      <c r="AD187" s="4">
        <v>81</v>
      </c>
      <c r="AE187" s="49">
        <v>1</v>
      </c>
      <c r="AF187" s="4">
        <v>74</v>
      </c>
      <c r="AG187" s="49">
        <v>5</v>
      </c>
      <c r="AH187" s="4">
        <v>72</v>
      </c>
      <c r="AI187" s="49">
        <v>3</v>
      </c>
      <c r="AJ187" s="4">
        <v>83</v>
      </c>
      <c r="AK187" s="49">
        <v>4</v>
      </c>
      <c r="AL187" s="4">
        <v>89</v>
      </c>
      <c r="AM187" s="49">
        <v>3</v>
      </c>
      <c r="AN187" s="4">
        <v>82</v>
      </c>
      <c r="AO187" s="49">
        <v>1</v>
      </c>
      <c r="AP187" s="4">
        <v>88</v>
      </c>
      <c r="AQ187" s="49">
        <v>2</v>
      </c>
      <c r="AR187" s="4">
        <v>88</v>
      </c>
      <c r="AS187" s="49">
        <v>3</v>
      </c>
      <c r="AT187" s="4">
        <v>79</v>
      </c>
      <c r="AU187" s="49">
        <v>2</v>
      </c>
      <c r="AV187" s="4">
        <v>81</v>
      </c>
      <c r="AW187" s="49">
        <v>3</v>
      </c>
      <c r="AX187" s="4"/>
      <c r="AY187" s="49"/>
      <c r="AZ187" s="4"/>
      <c r="BA187" s="49"/>
      <c r="BB187" s="4"/>
      <c r="BC187" s="4"/>
      <c r="BD187" s="49"/>
      <c r="BE187" s="4"/>
      <c r="BF187" s="4"/>
      <c r="BG187" s="49"/>
      <c r="BH187" s="4"/>
      <c r="BI187" s="4"/>
      <c r="BJ187" s="49"/>
      <c r="BK187" s="4" t="s">
        <v>499</v>
      </c>
      <c r="BL187" s="4">
        <v>82</v>
      </c>
      <c r="BM187" s="4">
        <v>2</v>
      </c>
      <c r="BN187" s="4" t="s">
        <v>397</v>
      </c>
      <c r="BO187" s="4">
        <v>83</v>
      </c>
      <c r="BP187" s="4">
        <v>2</v>
      </c>
      <c r="BQ187" s="4"/>
      <c r="BR187" s="4"/>
      <c r="BS187" s="4"/>
      <c r="BT187" s="4"/>
      <c r="BU187" s="4"/>
      <c r="BV187" s="4"/>
      <c r="BW187" s="4"/>
      <c r="BX187" s="4"/>
      <c r="BY187" s="4"/>
      <c r="BZ187" s="4"/>
      <c r="CA187" s="4"/>
      <c r="CB187" s="4"/>
    </row>
    <row r="188" spans="1:80">
      <c r="A188" s="3">
        <v>186</v>
      </c>
      <c r="B188" s="3" t="s">
        <v>225</v>
      </c>
      <c r="C188" s="3" t="s">
        <v>75</v>
      </c>
      <c r="D188" s="3">
        <v>2018110868</v>
      </c>
      <c r="E188" s="41">
        <f>F188/G188</f>
        <v>82.178461538461548</v>
      </c>
      <c r="F188" s="3">
        <f>H188*I188+J188*K188+L188*M188+N188*O188+P188*Q188+R188*S188+T188*U188+V188*W188+X188*Y188+Z188*AA188+AB188*AC188+AD188*AE188+AF188*AG188+AH188*AI188+AJ188*AK188+AL188*AM188+AN188*AO188+AP188*AQ188+AR188*AS188+AT188*AU188+AV188*AW188+AX188*AY188+AZ188*BA188+BC188*BD188+BF188*BG188+BI188*BJ188+BL188*BM188+BO188*BP188+BR188*BS188+BU188*BV188+BX188*BY188+CA188*CB188</f>
        <v>5341.6</v>
      </c>
      <c r="G188" s="3">
        <f>I188+K188+M188+O188+Q188+S188+U188+W188+Y188+AA188+AC188+AE188+AG188+AI188+AK188+AM188+AO188+AQ188+AS188+AU188+AW188+AY188+BA188+BD188+BG188+BJ188+BM188+BP188+BS188+BV188+BY188+CB188</f>
        <v>65</v>
      </c>
      <c r="H188" s="4">
        <v>77</v>
      </c>
      <c r="I188" s="49">
        <v>3</v>
      </c>
      <c r="J188" s="4">
        <v>91</v>
      </c>
      <c r="K188" s="49">
        <v>5</v>
      </c>
      <c r="L188" s="4">
        <v>83</v>
      </c>
      <c r="M188" s="49">
        <v>3</v>
      </c>
      <c r="N188" s="4">
        <v>97</v>
      </c>
      <c r="O188" s="49">
        <v>2</v>
      </c>
      <c r="P188" s="4">
        <v>91</v>
      </c>
      <c r="Q188" s="49">
        <v>1</v>
      </c>
      <c r="R188" s="4">
        <v>87</v>
      </c>
      <c r="S188" s="49">
        <v>3</v>
      </c>
      <c r="T188" s="4">
        <v>88</v>
      </c>
      <c r="U188" s="49">
        <v>3</v>
      </c>
      <c r="V188" s="4">
        <v>76</v>
      </c>
      <c r="W188" s="49">
        <v>4</v>
      </c>
      <c r="X188" s="4">
        <v>71</v>
      </c>
      <c r="Y188" s="49">
        <v>3</v>
      </c>
      <c r="Z188" s="4">
        <v>81</v>
      </c>
      <c r="AA188" s="49">
        <v>4</v>
      </c>
      <c r="AB188" s="57">
        <v>75.599999999999994</v>
      </c>
      <c r="AC188" s="49">
        <v>1</v>
      </c>
      <c r="AD188" s="4">
        <v>92</v>
      </c>
      <c r="AE188" s="49">
        <v>1</v>
      </c>
      <c r="AF188" s="4">
        <v>86</v>
      </c>
      <c r="AG188" s="49">
        <v>5</v>
      </c>
      <c r="AH188" s="4">
        <v>60</v>
      </c>
      <c r="AI188" s="49">
        <v>3</v>
      </c>
      <c r="AJ188" s="4">
        <v>70</v>
      </c>
      <c r="AK188" s="49">
        <v>4</v>
      </c>
      <c r="AL188" s="4">
        <v>87</v>
      </c>
      <c r="AM188" s="49">
        <v>3</v>
      </c>
      <c r="AN188" s="4">
        <v>87</v>
      </c>
      <c r="AO188" s="49">
        <v>1</v>
      </c>
      <c r="AP188" s="4">
        <v>87</v>
      </c>
      <c r="AQ188" s="49">
        <v>2</v>
      </c>
      <c r="AR188" s="4">
        <v>87</v>
      </c>
      <c r="AS188" s="49">
        <v>3</v>
      </c>
      <c r="AT188" s="4">
        <v>77</v>
      </c>
      <c r="AU188" s="49">
        <v>2</v>
      </c>
      <c r="AV188" s="4">
        <v>95</v>
      </c>
      <c r="AW188" s="49">
        <v>3</v>
      </c>
      <c r="AX188" s="4"/>
      <c r="AY188" s="49"/>
      <c r="AZ188" s="4"/>
      <c r="BA188" s="49"/>
      <c r="BB188" s="4"/>
      <c r="BC188" s="4"/>
      <c r="BD188" s="49"/>
      <c r="BE188" s="4"/>
      <c r="BF188" s="4"/>
      <c r="BG188" s="49"/>
      <c r="BH188" s="4"/>
      <c r="BI188" s="4"/>
      <c r="BJ188" s="49"/>
      <c r="BK188" s="4" t="s">
        <v>468</v>
      </c>
      <c r="BL188" s="4">
        <v>61</v>
      </c>
      <c r="BM188" s="4">
        <v>2</v>
      </c>
      <c r="BN188" s="4" t="s">
        <v>443</v>
      </c>
      <c r="BO188" s="4">
        <v>89</v>
      </c>
      <c r="BP188" s="4">
        <v>2</v>
      </c>
      <c r="BQ188" s="4" t="s">
        <v>407</v>
      </c>
      <c r="BR188" s="4">
        <v>88</v>
      </c>
      <c r="BS188" s="4">
        <v>2</v>
      </c>
      <c r="BT188" s="4"/>
      <c r="BU188" s="4"/>
      <c r="BV188" s="4"/>
      <c r="BW188" s="4"/>
      <c r="BX188" s="4"/>
      <c r="BY188" s="4"/>
      <c r="BZ188" s="4"/>
      <c r="CA188" s="4"/>
      <c r="CB188" s="4"/>
    </row>
    <row r="189" spans="1:80">
      <c r="A189" s="3">
        <v>187</v>
      </c>
      <c r="B189" s="3" t="s">
        <v>217</v>
      </c>
      <c r="C189" s="3" t="s">
        <v>83</v>
      </c>
      <c r="D189" s="3">
        <v>2018110952</v>
      </c>
      <c r="E189" s="41">
        <f>F189/G189</f>
        <v>82.144999999999996</v>
      </c>
      <c r="F189" s="3">
        <f>H189*I189+J189*K189+L189*M189+N189*O189+P189*Q189+R189*S189+T189*U189+V189*W189+X189*Y189+Z189*AA189+AB189*AC189+AD189*AE189+AF189*AG189+AH189*AI189+AJ189*AK189+AL189*AM189+AN189*AO189+AP189*AQ189+AR189*AS189+AT189*AU189+AV189*AW189+AX189*AY189+AZ189*BA189+BC189*BD189+BF189*BG189+BI189*BJ189+BL189*BM189+BO189*BP189+BR189*BS189+BU189*BV189+BX189*BY189+CA189*CB189</f>
        <v>4928.7</v>
      </c>
      <c r="G189" s="3">
        <f>I189+K189+M189+O189+Q189+S189+U189+W189+Y189+AA189+AC189+AE189+AG189+AI189+AK189+AM189+AO189+AQ189+AS189+AU189+AW189+AY189+BA189+BD189+BG189+BJ189+BM189+BP189+BS189+BV189+BY189+CB189</f>
        <v>60</v>
      </c>
      <c r="H189" s="3">
        <v>85</v>
      </c>
      <c r="I189" s="51">
        <v>3</v>
      </c>
      <c r="J189" s="3">
        <v>82</v>
      </c>
      <c r="K189" s="51">
        <v>5</v>
      </c>
      <c r="L189" s="3">
        <v>87</v>
      </c>
      <c r="M189" s="51">
        <v>3</v>
      </c>
      <c r="N189" s="3">
        <v>94</v>
      </c>
      <c r="O189" s="51">
        <v>2</v>
      </c>
      <c r="P189" s="3">
        <v>81</v>
      </c>
      <c r="Q189" s="51">
        <v>1</v>
      </c>
      <c r="R189" s="3">
        <v>82</v>
      </c>
      <c r="S189" s="51">
        <v>3</v>
      </c>
      <c r="T189" s="3">
        <v>85</v>
      </c>
      <c r="U189" s="51">
        <v>3</v>
      </c>
      <c r="V189" s="3">
        <v>77</v>
      </c>
      <c r="W189" s="51">
        <v>4</v>
      </c>
      <c r="X189" s="3">
        <v>80</v>
      </c>
      <c r="Y189" s="51">
        <v>3</v>
      </c>
      <c r="Z189" s="3">
        <v>81</v>
      </c>
      <c r="AA189" s="51">
        <v>4</v>
      </c>
      <c r="AB189" s="56">
        <v>76.7</v>
      </c>
      <c r="AC189" s="51">
        <v>1</v>
      </c>
      <c r="AD189" s="3">
        <v>83</v>
      </c>
      <c r="AE189" s="51">
        <v>1</v>
      </c>
      <c r="AF189" s="3">
        <v>60</v>
      </c>
      <c r="AG189" s="51">
        <v>5</v>
      </c>
      <c r="AH189" s="3">
        <v>86</v>
      </c>
      <c r="AI189" s="51">
        <v>3</v>
      </c>
      <c r="AJ189" s="3">
        <v>83</v>
      </c>
      <c r="AK189" s="51">
        <v>4</v>
      </c>
      <c r="AL189" s="3">
        <v>86</v>
      </c>
      <c r="AM189" s="51">
        <v>3</v>
      </c>
      <c r="AN189" s="3">
        <v>90</v>
      </c>
      <c r="AO189" s="51">
        <v>1</v>
      </c>
      <c r="AP189" s="3">
        <v>86</v>
      </c>
      <c r="AQ189" s="51">
        <v>2</v>
      </c>
      <c r="AR189" s="3">
        <v>93</v>
      </c>
      <c r="AS189" s="51">
        <v>3</v>
      </c>
      <c r="AT189" s="3">
        <v>72</v>
      </c>
      <c r="AU189" s="51">
        <v>2</v>
      </c>
      <c r="AV189" s="3"/>
      <c r="AW189" s="51"/>
      <c r="AX189" s="3"/>
      <c r="AY189" s="51"/>
      <c r="AZ189" s="3"/>
      <c r="BA189" s="51"/>
      <c r="BB189" s="3"/>
      <c r="BC189" s="3"/>
      <c r="BD189" s="51"/>
      <c r="BE189" s="3"/>
      <c r="BF189" s="3"/>
      <c r="BG189" s="51"/>
      <c r="BH189" s="3"/>
      <c r="BI189" s="3"/>
      <c r="BJ189" s="51"/>
      <c r="BK189" s="3" t="s">
        <v>422</v>
      </c>
      <c r="BL189" s="3">
        <v>92</v>
      </c>
      <c r="BM189" s="3">
        <v>2</v>
      </c>
      <c r="BN189" s="3" t="s">
        <v>477</v>
      </c>
      <c r="BO189" s="3">
        <v>92</v>
      </c>
      <c r="BP189" s="3">
        <v>2</v>
      </c>
      <c r="BQ189" s="3"/>
      <c r="BR189" s="3"/>
      <c r="BS189" s="3"/>
      <c r="BT189" s="3"/>
      <c r="BU189" s="3"/>
      <c r="BV189" s="3"/>
      <c r="BW189" s="3"/>
      <c r="BX189" s="3"/>
      <c r="BY189" s="3"/>
      <c r="BZ189" s="3"/>
      <c r="CA189" s="3"/>
      <c r="CB189" s="3"/>
    </row>
    <row r="190" spans="1:80">
      <c r="A190" s="3">
        <v>188</v>
      </c>
      <c r="B190" s="3" t="s">
        <v>210</v>
      </c>
      <c r="C190" s="3" t="s">
        <v>48</v>
      </c>
      <c r="D190" s="3">
        <v>2018111041</v>
      </c>
      <c r="E190" s="41">
        <v>82.136666669999997</v>
      </c>
      <c r="F190" s="3">
        <v>4928.2</v>
      </c>
      <c r="G190" s="3">
        <v>60</v>
      </c>
      <c r="H190" s="3">
        <v>90</v>
      </c>
      <c r="I190" s="51">
        <v>3</v>
      </c>
      <c r="J190" s="3">
        <v>86</v>
      </c>
      <c r="K190" s="51">
        <v>5</v>
      </c>
      <c r="L190" s="3">
        <v>84</v>
      </c>
      <c r="M190" s="51">
        <v>3</v>
      </c>
      <c r="N190" s="3">
        <v>95</v>
      </c>
      <c r="O190" s="51">
        <v>2</v>
      </c>
      <c r="P190" s="3">
        <v>88</v>
      </c>
      <c r="Q190" s="51">
        <v>1</v>
      </c>
      <c r="R190" s="3">
        <v>65</v>
      </c>
      <c r="S190" s="51">
        <v>3</v>
      </c>
      <c r="T190" s="3">
        <v>74</v>
      </c>
      <c r="U190" s="51">
        <v>3</v>
      </c>
      <c r="V190" s="3">
        <v>88</v>
      </c>
      <c r="W190" s="51">
        <v>4</v>
      </c>
      <c r="X190" s="3">
        <v>94</v>
      </c>
      <c r="Y190" s="51">
        <v>3</v>
      </c>
      <c r="Z190" s="3">
        <v>72</v>
      </c>
      <c r="AA190" s="51">
        <v>4</v>
      </c>
      <c r="AB190" s="56">
        <v>84.2</v>
      </c>
      <c r="AC190" s="51">
        <v>1</v>
      </c>
      <c r="AD190" s="3">
        <v>82</v>
      </c>
      <c r="AE190" s="51">
        <v>1</v>
      </c>
      <c r="AF190" s="3">
        <v>81</v>
      </c>
      <c r="AG190" s="51">
        <v>5</v>
      </c>
      <c r="AH190" s="3">
        <v>76</v>
      </c>
      <c r="AI190" s="51">
        <v>3</v>
      </c>
      <c r="AJ190" s="3">
        <v>75</v>
      </c>
      <c r="AK190" s="51">
        <v>4</v>
      </c>
      <c r="AL190" s="3">
        <v>85</v>
      </c>
      <c r="AM190" s="51">
        <v>3</v>
      </c>
      <c r="AN190" s="3">
        <v>81</v>
      </c>
      <c r="AO190" s="51">
        <v>1</v>
      </c>
      <c r="AP190" s="3">
        <v>91</v>
      </c>
      <c r="AQ190" s="51">
        <v>2</v>
      </c>
      <c r="AR190" s="3">
        <v>74</v>
      </c>
      <c r="AS190" s="51">
        <v>3</v>
      </c>
      <c r="AT190" s="3">
        <v>85</v>
      </c>
      <c r="AU190" s="51">
        <v>2</v>
      </c>
      <c r="AV190" s="3">
        <v>0</v>
      </c>
      <c r="AW190" s="51">
        <v>0</v>
      </c>
      <c r="AX190" s="3">
        <v>0</v>
      </c>
      <c r="AY190" s="51">
        <v>0</v>
      </c>
      <c r="AZ190" s="3">
        <v>0</v>
      </c>
      <c r="BA190" s="51">
        <v>0</v>
      </c>
      <c r="BB190" s="3"/>
      <c r="BC190" s="3"/>
      <c r="BD190" s="51"/>
      <c r="BE190" s="3"/>
      <c r="BF190" s="3"/>
      <c r="BG190" s="51"/>
      <c r="BH190" s="3"/>
      <c r="BI190" s="3"/>
      <c r="BJ190" s="51"/>
      <c r="BK190" s="3" t="s">
        <v>420</v>
      </c>
      <c r="BL190" s="3">
        <v>96</v>
      </c>
      <c r="BM190" s="3">
        <v>2</v>
      </c>
      <c r="BN190" s="3" t="s">
        <v>435</v>
      </c>
      <c r="BO190" s="3">
        <v>79</v>
      </c>
      <c r="BP190" s="3">
        <v>2</v>
      </c>
      <c r="BQ190" s="3"/>
      <c r="BR190" s="3"/>
      <c r="BS190" s="3"/>
      <c r="BT190" s="3"/>
      <c r="BU190" s="3"/>
      <c r="BV190" s="3"/>
      <c r="BW190" s="3"/>
      <c r="BX190" s="3"/>
      <c r="BY190" s="3"/>
      <c r="BZ190" s="3"/>
      <c r="CA190" s="3"/>
      <c r="CB190" s="3"/>
    </row>
    <row r="191" spans="1:80">
      <c r="A191" s="3">
        <v>189</v>
      </c>
      <c r="B191" s="3" t="s">
        <v>255</v>
      </c>
      <c r="C191" s="3" t="s">
        <v>30</v>
      </c>
      <c r="D191" s="3">
        <v>2018111174</v>
      </c>
      <c r="E191" s="41">
        <v>82.13</v>
      </c>
      <c r="F191" s="3">
        <f>H191*I191+J191*K191+L191*M191+N191*O191+P191*Q191+R191*S191+T191*U191+V191*W191+X191*Y191+Z191*AA191+AB191*AC191+AD191*AE191+AF191*AG191+AH191*AI191+AJ191*AK191+AL191*AM191+AN191*AO191+AP191*AQ191+AR191*AS191+AT191*AU191+AV191*AW191+AX191*AY191+AZ191*BA191+BC191*BD191+BF191*BG191+BI191*BJ191+BL191*BM191+BO191*BP191+BR191*BS191+BU191*BV191+BX191*BY191+CA191*CB191</f>
        <v>5420.6</v>
      </c>
      <c r="G191" s="3">
        <f>I191+K191+M191+O191+Q191+S191+U191+W191+Y191+AA191+AC191+AE191+AG191+AI191+AK191+AM191+AO191+AQ191+AS191+AU191+AW191+AY191+BA191+BD191+BG191+BJ191+BM191+BP191+BS191+BV191+BY191+CB191</f>
        <v>66</v>
      </c>
      <c r="H191" s="4">
        <v>82</v>
      </c>
      <c r="I191" s="49">
        <v>3</v>
      </c>
      <c r="J191" s="4">
        <v>81</v>
      </c>
      <c r="K191" s="49">
        <v>5</v>
      </c>
      <c r="L191" s="4">
        <v>89</v>
      </c>
      <c r="M191" s="49">
        <v>3</v>
      </c>
      <c r="N191" s="4">
        <v>86</v>
      </c>
      <c r="O191" s="49">
        <v>2</v>
      </c>
      <c r="P191" s="4">
        <v>85</v>
      </c>
      <c r="Q191" s="49">
        <v>1</v>
      </c>
      <c r="R191" s="4">
        <v>86</v>
      </c>
      <c r="S191" s="49">
        <v>3</v>
      </c>
      <c r="T191" s="4">
        <v>81</v>
      </c>
      <c r="U191" s="49">
        <v>3</v>
      </c>
      <c r="V191" s="4">
        <v>79</v>
      </c>
      <c r="W191" s="49">
        <v>4</v>
      </c>
      <c r="X191" s="4">
        <v>83</v>
      </c>
      <c r="Y191" s="49">
        <v>3</v>
      </c>
      <c r="Z191" s="4">
        <v>86</v>
      </c>
      <c r="AA191" s="49">
        <v>4</v>
      </c>
      <c r="AB191" s="57">
        <v>77.599999999999994</v>
      </c>
      <c r="AC191" s="49">
        <v>1</v>
      </c>
      <c r="AD191" s="4">
        <v>79</v>
      </c>
      <c r="AE191" s="49">
        <v>1</v>
      </c>
      <c r="AF191" s="4">
        <v>77</v>
      </c>
      <c r="AG191" s="49">
        <v>5</v>
      </c>
      <c r="AH191" s="4">
        <v>75</v>
      </c>
      <c r="AI191" s="49">
        <v>3</v>
      </c>
      <c r="AJ191" s="4">
        <v>87</v>
      </c>
      <c r="AK191" s="49">
        <v>4</v>
      </c>
      <c r="AL191" s="4">
        <v>88</v>
      </c>
      <c r="AM191" s="49">
        <v>3</v>
      </c>
      <c r="AN191" s="4">
        <v>90</v>
      </c>
      <c r="AO191" s="49">
        <v>1</v>
      </c>
      <c r="AP191" s="4">
        <v>84</v>
      </c>
      <c r="AQ191" s="49">
        <v>2</v>
      </c>
      <c r="AR191" s="4">
        <v>81</v>
      </c>
      <c r="AS191" s="49">
        <v>3</v>
      </c>
      <c r="AT191" s="4">
        <v>70</v>
      </c>
      <c r="AU191" s="49">
        <v>2</v>
      </c>
      <c r="AV191" s="4"/>
      <c r="AW191" s="49"/>
      <c r="AX191" s="4">
        <v>73</v>
      </c>
      <c r="AY191" s="49">
        <v>2</v>
      </c>
      <c r="AZ191" s="4"/>
      <c r="BA191" s="49"/>
      <c r="BB191" s="4"/>
      <c r="BC191" s="4"/>
      <c r="BD191" s="49"/>
      <c r="BE191" s="4"/>
      <c r="BF191" s="4"/>
      <c r="BG191" s="49"/>
      <c r="BH191" s="4"/>
      <c r="BI191" s="4"/>
      <c r="BJ191" s="49"/>
      <c r="BK191" s="4" t="s">
        <v>517</v>
      </c>
      <c r="BL191" s="4">
        <v>75</v>
      </c>
      <c r="BM191" s="4">
        <v>2</v>
      </c>
      <c r="BN191" s="4" t="s">
        <v>468</v>
      </c>
      <c r="BO191" s="4">
        <v>90</v>
      </c>
      <c r="BP191" s="4">
        <v>2</v>
      </c>
      <c r="BQ191" s="4" t="s">
        <v>399</v>
      </c>
      <c r="BR191" s="4">
        <v>81</v>
      </c>
      <c r="BS191" s="4">
        <v>2</v>
      </c>
      <c r="BT191" s="4" t="s">
        <v>477</v>
      </c>
      <c r="BU191" s="4">
        <v>89</v>
      </c>
      <c r="BV191" s="4">
        <v>2</v>
      </c>
      <c r="BW191" s="3"/>
      <c r="BX191" s="3"/>
      <c r="BY191" s="3"/>
      <c r="BZ191" s="3"/>
      <c r="CA191" s="75"/>
      <c r="CB191" s="75"/>
    </row>
    <row r="192" spans="1:80">
      <c r="A192" s="3">
        <v>190</v>
      </c>
      <c r="B192" s="3" t="s">
        <v>218</v>
      </c>
      <c r="C192" s="3" t="s">
        <v>30</v>
      </c>
      <c r="D192" s="3">
        <v>2018111161</v>
      </c>
      <c r="E192" s="41">
        <v>82.113</v>
      </c>
      <c r="F192" s="3">
        <f>H192*I192+J192*K192+L192*M192+N192*O192+P192*Q192+R192*S192+T192*U192+V192*W192+X192*Y192+Z192*AA192+AB192*AC192+AD192*AE192+AF192*AG192+AH192*AI192+AJ192*AK192+AL192*AM192+AN192*AO192+AP192*AQ192+AR192*AS192+AT192*AU192+AV192*AW192+AX192*AY192+AZ192*BA192+BC192*BD192+BF192*BG192+BI192*BJ192+BL192*BM192+BO192*BP192+BR192*BS192+BU192*BV192+BX192*BY192+CA192*CB192</f>
        <v>5091</v>
      </c>
      <c r="G192" s="3">
        <f>I192+K192+M192+O192+Q192+S192+U192+W192+Y192+AA192+AC192+AE192+AG192+AI192+AK192+AM192+AO192+AQ192+AS192+AU192+AW192+AY192+BA192+BD192+BG192+BJ192+BM192+BP192+BS192+BV192+BY192+CB192</f>
        <v>62</v>
      </c>
      <c r="H192" s="4">
        <v>87</v>
      </c>
      <c r="I192" s="49">
        <v>3</v>
      </c>
      <c r="J192" s="4">
        <v>76</v>
      </c>
      <c r="K192" s="49">
        <v>5</v>
      </c>
      <c r="L192" s="4">
        <v>85</v>
      </c>
      <c r="M192" s="49">
        <v>3</v>
      </c>
      <c r="N192" s="4">
        <v>92</v>
      </c>
      <c r="O192" s="49">
        <v>2</v>
      </c>
      <c r="P192" s="4">
        <v>79</v>
      </c>
      <c r="Q192" s="49">
        <v>1</v>
      </c>
      <c r="R192" s="4">
        <v>76</v>
      </c>
      <c r="S192" s="49">
        <v>3</v>
      </c>
      <c r="T192" s="4">
        <v>74</v>
      </c>
      <c r="U192" s="49">
        <v>3</v>
      </c>
      <c r="V192" s="4">
        <v>81</v>
      </c>
      <c r="W192" s="49">
        <v>4</v>
      </c>
      <c r="X192" s="4">
        <v>80</v>
      </c>
      <c r="Y192" s="49">
        <v>3</v>
      </c>
      <c r="Z192" s="4">
        <v>79</v>
      </c>
      <c r="AA192" s="49">
        <v>4</v>
      </c>
      <c r="AB192" s="57">
        <v>81</v>
      </c>
      <c r="AC192" s="49">
        <v>1</v>
      </c>
      <c r="AD192" s="4">
        <v>72</v>
      </c>
      <c r="AE192" s="49">
        <v>1</v>
      </c>
      <c r="AF192" s="4">
        <v>83</v>
      </c>
      <c r="AG192" s="49">
        <v>5</v>
      </c>
      <c r="AH192" s="4">
        <v>80</v>
      </c>
      <c r="AI192" s="49">
        <v>3</v>
      </c>
      <c r="AJ192" s="4">
        <v>87</v>
      </c>
      <c r="AK192" s="49">
        <v>4</v>
      </c>
      <c r="AL192" s="4">
        <v>88</v>
      </c>
      <c r="AM192" s="49">
        <v>3</v>
      </c>
      <c r="AN192" s="4">
        <v>80</v>
      </c>
      <c r="AO192" s="49">
        <v>1</v>
      </c>
      <c r="AP192" s="4">
        <v>87</v>
      </c>
      <c r="AQ192" s="49">
        <v>2</v>
      </c>
      <c r="AR192" s="4">
        <v>76</v>
      </c>
      <c r="AS192" s="49">
        <v>3</v>
      </c>
      <c r="AT192" s="4">
        <v>84</v>
      </c>
      <c r="AU192" s="49">
        <v>2</v>
      </c>
      <c r="AV192" s="4"/>
      <c r="AW192" s="49"/>
      <c r="AX192" s="4"/>
      <c r="AY192" s="49"/>
      <c r="AZ192" s="4"/>
      <c r="BA192" s="49"/>
      <c r="BB192" s="4"/>
      <c r="BC192" s="4"/>
      <c r="BD192" s="49"/>
      <c r="BE192" s="4"/>
      <c r="BF192" s="4"/>
      <c r="BG192" s="49"/>
      <c r="BH192" s="4"/>
      <c r="BI192" s="4"/>
      <c r="BJ192" s="49"/>
      <c r="BK192" s="4" t="s">
        <v>405</v>
      </c>
      <c r="BL192" s="4">
        <v>97</v>
      </c>
      <c r="BM192" s="4">
        <v>2</v>
      </c>
      <c r="BN192" s="4" t="s">
        <v>518</v>
      </c>
      <c r="BO192" s="4">
        <v>85</v>
      </c>
      <c r="BP192" s="4">
        <v>2</v>
      </c>
      <c r="BQ192" s="4" t="s">
        <v>407</v>
      </c>
      <c r="BR192" s="4">
        <v>84</v>
      </c>
      <c r="BS192" s="4">
        <v>2</v>
      </c>
      <c r="BT192" s="4"/>
      <c r="BU192" s="4"/>
      <c r="BV192" s="4"/>
      <c r="BW192" s="4"/>
      <c r="BX192" s="4"/>
      <c r="BY192" s="4"/>
      <c r="BZ192" s="4"/>
      <c r="CA192" s="4"/>
      <c r="CB192" s="4"/>
    </row>
    <row r="193" spans="1:80">
      <c r="A193" s="3">
        <v>191</v>
      </c>
      <c r="B193" s="3" t="s">
        <v>261</v>
      </c>
      <c r="C193" s="3" t="s">
        <v>109</v>
      </c>
      <c r="D193" s="3">
        <v>2018111111</v>
      </c>
      <c r="E193" s="3">
        <f>F193/G193</f>
        <v>82.096923076923076</v>
      </c>
      <c r="F193" s="3">
        <f>H193*I193+J193*K193+L193*M193+N193*O193+P193*Q193+R193*S193+T193*U193+V193*W193+X193*Y193+Z193*AA193+AB193*AC193+AD193*AE193+AF193*AG193+AH193*AI193+AJ193*AK193+AL193*AM193+AN193*AO193+AP193*AQ193+AR193*AS193+AT193*AU193+AV193*AW193+AX193*AY193+AZ193*BA193+BC193*BD193+BF193*BG193+BI193*BJ193+BL193*BM193+BO193*BP193+BR193*BS193+BU193*BV193+BX193*BY193+CA193*CB193</f>
        <v>5336.3</v>
      </c>
      <c r="G193" s="3">
        <f>I193+K193+M193+O193+Q193+S193+U193+W193+Y193+AA193+AC193+AE193+AG193+AI193+AK193+AM193+AO193+AQ193+AS193+AU193+AW193+AY193+BA193+BD193+BG193+BJ193+BM193+BP193+BS193+BV193+BY193+CB193</f>
        <v>65</v>
      </c>
      <c r="H193" s="12">
        <v>89</v>
      </c>
      <c r="I193" s="3">
        <v>3</v>
      </c>
      <c r="J193" s="12">
        <v>88</v>
      </c>
      <c r="K193" s="3">
        <v>5</v>
      </c>
      <c r="L193" s="12">
        <v>82</v>
      </c>
      <c r="M193" s="3">
        <v>3</v>
      </c>
      <c r="N193" s="12">
        <v>87</v>
      </c>
      <c r="O193" s="3">
        <v>2</v>
      </c>
      <c r="P193" s="12">
        <v>81</v>
      </c>
      <c r="Q193" s="3">
        <v>1</v>
      </c>
      <c r="R193" s="12">
        <v>72</v>
      </c>
      <c r="S193" s="3">
        <v>3</v>
      </c>
      <c r="T193" s="12">
        <v>84</v>
      </c>
      <c r="U193" s="3">
        <v>3</v>
      </c>
      <c r="V193" s="12">
        <v>80</v>
      </c>
      <c r="W193" s="3">
        <v>4</v>
      </c>
      <c r="X193" s="12">
        <v>86</v>
      </c>
      <c r="Y193" s="3">
        <v>3</v>
      </c>
      <c r="Z193" s="12">
        <v>86</v>
      </c>
      <c r="AA193" s="3">
        <v>4</v>
      </c>
      <c r="AB193" s="12">
        <v>82.3</v>
      </c>
      <c r="AC193" s="3">
        <v>1</v>
      </c>
      <c r="AD193" s="12">
        <v>81</v>
      </c>
      <c r="AE193" s="3">
        <v>1</v>
      </c>
      <c r="AF193" s="12">
        <v>80</v>
      </c>
      <c r="AG193" s="3">
        <v>5</v>
      </c>
      <c r="AH193" s="12">
        <v>89</v>
      </c>
      <c r="AI193" s="3">
        <v>3</v>
      </c>
      <c r="AJ193" s="12">
        <v>71</v>
      </c>
      <c r="AK193" s="3">
        <v>4</v>
      </c>
      <c r="AL193" s="12">
        <v>83</v>
      </c>
      <c r="AM193" s="3">
        <v>3</v>
      </c>
      <c r="AN193" s="12">
        <v>87</v>
      </c>
      <c r="AO193" s="3">
        <v>1</v>
      </c>
      <c r="AP193" s="12">
        <v>89</v>
      </c>
      <c r="AQ193" s="3">
        <v>2</v>
      </c>
      <c r="AR193" s="12">
        <v>72</v>
      </c>
      <c r="AS193" s="3">
        <v>3</v>
      </c>
      <c r="AT193" s="12">
        <v>77</v>
      </c>
      <c r="AU193" s="3">
        <v>2</v>
      </c>
      <c r="AV193" s="3">
        <v>79</v>
      </c>
      <c r="AW193" s="3">
        <v>3</v>
      </c>
      <c r="AX193" s="12"/>
      <c r="AY193" s="3"/>
      <c r="AZ193" s="3"/>
      <c r="BA193" s="3"/>
      <c r="BB193" s="3" t="s">
        <v>393</v>
      </c>
      <c r="BC193" s="3">
        <v>96</v>
      </c>
      <c r="BD193" s="3">
        <v>2</v>
      </c>
      <c r="BE193" s="3" t="s">
        <v>399</v>
      </c>
      <c r="BF193" s="3">
        <v>84</v>
      </c>
      <c r="BG193" s="3">
        <v>2</v>
      </c>
      <c r="BH193" s="3" t="s">
        <v>408</v>
      </c>
      <c r="BI193" s="3">
        <v>71.5</v>
      </c>
      <c r="BJ193" s="3">
        <v>2</v>
      </c>
      <c r="BK193" s="12"/>
      <c r="BL193" s="12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</row>
    <row r="194" spans="1:80">
      <c r="A194" s="3">
        <v>192</v>
      </c>
      <c r="B194" s="3" t="s">
        <v>204</v>
      </c>
      <c r="C194" s="3" t="s">
        <v>83</v>
      </c>
      <c r="D194" s="3">
        <v>2018110930</v>
      </c>
      <c r="E194" s="41">
        <f>F194/G194</f>
        <v>82.090476190476181</v>
      </c>
      <c r="F194" s="3">
        <f>H194*I194+J194*K194+L194*M194+N194*O194+P194*Q194+R194*S194+T194*U194+V194*W194+X194*Y194+Z194*AA194+AB194*AC194+AD194*AE194+AF194*AG194+AH194*AI194+AJ194*AK194+AL194*AM194+AN194*AO194+AP194*AQ194+AR194*AS194+AT194*AU194+AV194*AW194+AX194*AY194+AZ194*BA194+BC194*BD194+BF194*BG194+BI194*BJ194+BL194*BM194+BO194*BP194+BR194*BS194+BU194*BV194+BX194*BY194+CA194*CB194</f>
        <v>5171.7</v>
      </c>
      <c r="G194" s="3">
        <f>I194+K194+M194+O194+Q194+S194+U194+W194+Y194+AA194+AC194+AE194+AG194+AI194+AK194+AM194+AO194+AQ194+AS194+AU194+AW194+AY194+BA194+BD194+BG194+BJ194+BM194+BP194+BS194+BV194+BY194+CB194</f>
        <v>63</v>
      </c>
      <c r="H194" s="3">
        <v>87</v>
      </c>
      <c r="I194" s="51">
        <v>3</v>
      </c>
      <c r="J194" s="3">
        <v>86</v>
      </c>
      <c r="K194" s="51">
        <v>5</v>
      </c>
      <c r="L194" s="3">
        <v>89</v>
      </c>
      <c r="M194" s="51">
        <v>3</v>
      </c>
      <c r="N194" s="3">
        <v>93</v>
      </c>
      <c r="O194" s="51">
        <v>2</v>
      </c>
      <c r="P194" s="3">
        <v>86</v>
      </c>
      <c r="Q194" s="51">
        <v>1</v>
      </c>
      <c r="R194" s="3">
        <v>95</v>
      </c>
      <c r="S194" s="51">
        <v>3</v>
      </c>
      <c r="T194" s="3">
        <v>93</v>
      </c>
      <c r="U194" s="51">
        <v>3</v>
      </c>
      <c r="V194" s="3">
        <v>80</v>
      </c>
      <c r="W194" s="51">
        <v>4</v>
      </c>
      <c r="X194" s="3">
        <v>78</v>
      </c>
      <c r="Y194" s="51">
        <v>3</v>
      </c>
      <c r="Z194" s="3">
        <v>74</v>
      </c>
      <c r="AA194" s="51">
        <v>4</v>
      </c>
      <c r="AB194" s="56">
        <v>79.7</v>
      </c>
      <c r="AC194" s="51">
        <v>1</v>
      </c>
      <c r="AD194" s="3">
        <v>81</v>
      </c>
      <c r="AE194" s="51">
        <v>1</v>
      </c>
      <c r="AF194" s="3">
        <v>76</v>
      </c>
      <c r="AG194" s="51">
        <v>5</v>
      </c>
      <c r="AH194" s="3">
        <v>67</v>
      </c>
      <c r="AI194" s="51">
        <v>3</v>
      </c>
      <c r="AJ194" s="3">
        <v>64</v>
      </c>
      <c r="AK194" s="51">
        <v>4</v>
      </c>
      <c r="AL194" s="3">
        <v>86</v>
      </c>
      <c r="AM194" s="51">
        <v>3</v>
      </c>
      <c r="AN194" s="3">
        <v>73</v>
      </c>
      <c r="AO194" s="51">
        <v>1</v>
      </c>
      <c r="AP194" s="3">
        <v>86</v>
      </c>
      <c r="AQ194" s="51">
        <v>2</v>
      </c>
      <c r="AR194" s="3">
        <v>86</v>
      </c>
      <c r="AS194" s="51">
        <v>3</v>
      </c>
      <c r="AT194" s="3">
        <v>78</v>
      </c>
      <c r="AU194" s="51">
        <v>2</v>
      </c>
      <c r="AV194" s="3">
        <v>83</v>
      </c>
      <c r="AW194" s="51">
        <v>3</v>
      </c>
      <c r="AX194" s="3"/>
      <c r="AY194" s="51"/>
      <c r="AZ194" s="3"/>
      <c r="BA194" s="51"/>
      <c r="BB194" s="3"/>
      <c r="BC194" s="3"/>
      <c r="BD194" s="51"/>
      <c r="BE194" s="3"/>
      <c r="BF194" s="3"/>
      <c r="BG194" s="51"/>
      <c r="BH194" s="3"/>
      <c r="BI194" s="3"/>
      <c r="BJ194" s="51"/>
      <c r="BK194" s="3" t="s">
        <v>455</v>
      </c>
      <c r="BL194" s="3">
        <v>88</v>
      </c>
      <c r="BM194" s="3">
        <v>2</v>
      </c>
      <c r="BN194" s="12" t="s">
        <v>405</v>
      </c>
      <c r="BO194" s="3">
        <v>94</v>
      </c>
      <c r="BP194" s="3">
        <v>2</v>
      </c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</row>
    <row r="195" spans="1:80">
      <c r="A195" s="3">
        <v>193</v>
      </c>
      <c r="B195" s="3" t="s">
        <v>214</v>
      </c>
      <c r="C195" s="3" t="s">
        <v>77</v>
      </c>
      <c r="D195" s="3">
        <v>2018111234</v>
      </c>
      <c r="E195" s="41">
        <f>F195/G195</f>
        <v>82.048333333333332</v>
      </c>
      <c r="F195" s="3">
        <f>H195*I195+J195*K195+L195*M195+N195*O195+P195*Q195+R195*S195+T195*U195+V195*W195+X195*Y195+Z195*AA195+AB195*AC195+AD195*AE195+AF195*AG195+AH195*AI195+AJ195*AK195+AL195*AM195+AN195*AO195+AP195*AQ195+AR195*AS195+AT195*AU195+AV195*AW195+AX195*AY195+AZ195*BA195+BC195*BD195+BF195*BG195+BI195*BJ195+BL195*BM195+BO195*BP195+BR195*BS195+BU195*BV195+BX195*BY195+CA195*CB195</f>
        <v>4922.8999999999996</v>
      </c>
      <c r="G195" s="3">
        <f>I195+K195+M195+O195+Q195+S195+U195+W195+Y195+AA195+AC195+AE195+AG195+AI195+AK195+AM195+AO195+AQ195+AS195+AU195+AW195+AY195+BA195+BD195+BG195+BJ195+BM195+BP195+BS195+BV195+BY195+CB195</f>
        <v>60</v>
      </c>
      <c r="H195" s="4">
        <v>69</v>
      </c>
      <c r="I195" s="49">
        <v>3</v>
      </c>
      <c r="J195" s="4">
        <v>88</v>
      </c>
      <c r="K195" s="49">
        <v>5</v>
      </c>
      <c r="L195" s="4">
        <v>84</v>
      </c>
      <c r="M195" s="49">
        <v>3</v>
      </c>
      <c r="N195" s="4">
        <v>95</v>
      </c>
      <c r="O195" s="49">
        <v>2</v>
      </c>
      <c r="P195" s="4">
        <v>86</v>
      </c>
      <c r="Q195" s="49">
        <v>1</v>
      </c>
      <c r="R195" s="4">
        <v>66</v>
      </c>
      <c r="S195" s="49">
        <v>3</v>
      </c>
      <c r="T195" s="4">
        <v>90</v>
      </c>
      <c r="U195" s="49">
        <v>3</v>
      </c>
      <c r="V195" s="4">
        <v>79</v>
      </c>
      <c r="W195" s="49">
        <v>4</v>
      </c>
      <c r="X195" s="4">
        <v>75</v>
      </c>
      <c r="Y195" s="49">
        <v>3</v>
      </c>
      <c r="Z195" s="4">
        <v>81</v>
      </c>
      <c r="AA195" s="49">
        <v>4</v>
      </c>
      <c r="AB195" s="57">
        <v>82.9</v>
      </c>
      <c r="AC195" s="49">
        <v>1</v>
      </c>
      <c r="AD195" s="4">
        <v>77</v>
      </c>
      <c r="AE195" s="49">
        <v>1</v>
      </c>
      <c r="AF195" s="4">
        <v>75</v>
      </c>
      <c r="AG195" s="49">
        <v>5</v>
      </c>
      <c r="AH195" s="4">
        <v>89</v>
      </c>
      <c r="AI195" s="49">
        <v>3</v>
      </c>
      <c r="AJ195" s="4">
        <v>79</v>
      </c>
      <c r="AK195" s="49">
        <v>4</v>
      </c>
      <c r="AL195" s="4">
        <v>90</v>
      </c>
      <c r="AM195" s="49">
        <v>3</v>
      </c>
      <c r="AN195" s="4">
        <v>74</v>
      </c>
      <c r="AO195" s="49">
        <v>1</v>
      </c>
      <c r="AP195" s="4">
        <v>88</v>
      </c>
      <c r="AQ195" s="49">
        <v>2</v>
      </c>
      <c r="AR195" s="4">
        <v>83</v>
      </c>
      <c r="AS195" s="49">
        <v>3</v>
      </c>
      <c r="AT195" s="4">
        <v>86</v>
      </c>
      <c r="AU195" s="49">
        <v>2</v>
      </c>
      <c r="AV195" s="4">
        <v>0</v>
      </c>
      <c r="AW195" s="49">
        <v>0</v>
      </c>
      <c r="AX195" s="4">
        <v>0</v>
      </c>
      <c r="AY195" s="49">
        <v>0</v>
      </c>
      <c r="AZ195" s="4">
        <v>0</v>
      </c>
      <c r="BA195" s="49">
        <v>0</v>
      </c>
      <c r="BB195" s="4"/>
      <c r="BC195" s="4"/>
      <c r="BD195" s="49"/>
      <c r="BE195" s="4"/>
      <c r="BF195" s="4"/>
      <c r="BG195" s="49"/>
      <c r="BH195" s="4"/>
      <c r="BI195" s="4"/>
      <c r="BJ195" s="49"/>
      <c r="BK195" s="4" t="s">
        <v>469</v>
      </c>
      <c r="BL195" s="4">
        <v>84</v>
      </c>
      <c r="BM195" s="49">
        <v>2</v>
      </c>
      <c r="BN195" s="4" t="s">
        <v>388</v>
      </c>
      <c r="BO195" s="4">
        <v>94</v>
      </c>
      <c r="BP195" s="49">
        <v>2</v>
      </c>
      <c r="BQ195" s="4"/>
      <c r="BR195" s="4"/>
      <c r="BS195" s="4"/>
      <c r="BT195" s="4"/>
      <c r="BU195" s="4"/>
      <c r="BV195" s="4"/>
      <c r="BW195" s="4"/>
      <c r="BX195" s="4"/>
      <c r="BY195" s="4"/>
      <c r="BZ195" s="4"/>
      <c r="CA195" s="4"/>
      <c r="CB195" s="4"/>
    </row>
    <row r="196" spans="1:80">
      <c r="A196" s="3">
        <v>194</v>
      </c>
      <c r="B196" s="3" t="s">
        <v>208</v>
      </c>
      <c r="C196" s="3" t="s">
        <v>9</v>
      </c>
      <c r="D196" s="3">
        <v>2018111062</v>
      </c>
      <c r="E196" s="41">
        <f>F196/G196</f>
        <v>81.900000000000006</v>
      </c>
      <c r="F196" s="3">
        <f>H196*I196+J196*K196+L196*M196+N196*O196+P196*Q196+R196*S196+T196*U196+V196*W196+X196*Y196+Z196*AA196+AB196*AC196+AD196*AE196+AF196*AG196+AH196*AI196+AJ196*AK196+AL196*AM196+AN196*AO196+AP196*AQ196+AR196*AS196+AT196*AU196+AV196*AW196+AX196*AY196+AZ196*BA196+BC196*BD196+BF196*BG196+BI196*BJ196+BL196*BM196+BO196*BP196+BR196*BS196+BU196*BV196+BX196*BY196+CA196*CB196</f>
        <v>4914</v>
      </c>
      <c r="G196" s="3">
        <f>I196+K196+M196+O196+Q196+S196+U196+W196+Y196+AA196+AC196+AE196+AG196+AI196+AK196+AM196+AO196+AQ196+AS196+AU196+AW196+AY196+BA196+BD196+BG196+BJ196+BM196+BP196+BS196+BV196+BY196+CB196</f>
        <v>60</v>
      </c>
      <c r="H196" s="3">
        <v>80</v>
      </c>
      <c r="I196" s="51">
        <v>3</v>
      </c>
      <c r="J196" s="3">
        <v>87</v>
      </c>
      <c r="K196" s="51">
        <v>5</v>
      </c>
      <c r="L196" s="3">
        <v>86</v>
      </c>
      <c r="M196" s="51">
        <v>3</v>
      </c>
      <c r="N196" s="3">
        <v>88</v>
      </c>
      <c r="O196" s="51">
        <v>2</v>
      </c>
      <c r="P196" s="3">
        <v>67</v>
      </c>
      <c r="Q196" s="51">
        <v>1</v>
      </c>
      <c r="R196" s="3">
        <v>64</v>
      </c>
      <c r="S196" s="51">
        <v>3</v>
      </c>
      <c r="T196" s="3">
        <v>79</v>
      </c>
      <c r="U196" s="51">
        <v>3</v>
      </c>
      <c r="V196" s="3">
        <v>87</v>
      </c>
      <c r="W196" s="51">
        <v>4</v>
      </c>
      <c r="X196" s="3">
        <v>73</v>
      </c>
      <c r="Y196" s="51">
        <v>3</v>
      </c>
      <c r="Z196" s="3">
        <v>83</v>
      </c>
      <c r="AA196" s="51">
        <v>4</v>
      </c>
      <c r="AB196" s="56">
        <v>81</v>
      </c>
      <c r="AC196" s="51">
        <v>1</v>
      </c>
      <c r="AD196" s="3">
        <v>66</v>
      </c>
      <c r="AE196" s="51">
        <v>1</v>
      </c>
      <c r="AF196" s="3">
        <v>84</v>
      </c>
      <c r="AG196" s="51">
        <v>5</v>
      </c>
      <c r="AH196" s="3">
        <v>95</v>
      </c>
      <c r="AI196" s="51">
        <v>3</v>
      </c>
      <c r="AJ196" s="3">
        <v>72</v>
      </c>
      <c r="AK196" s="51">
        <v>4</v>
      </c>
      <c r="AL196" s="3">
        <v>88</v>
      </c>
      <c r="AM196" s="51">
        <v>3</v>
      </c>
      <c r="AN196" s="3">
        <v>81</v>
      </c>
      <c r="AO196" s="51">
        <v>1</v>
      </c>
      <c r="AP196" s="3">
        <v>82</v>
      </c>
      <c r="AQ196" s="51">
        <v>2</v>
      </c>
      <c r="AR196" s="3">
        <v>75</v>
      </c>
      <c r="AS196" s="51">
        <v>3</v>
      </c>
      <c r="AT196" s="3">
        <v>91</v>
      </c>
      <c r="AU196" s="51">
        <v>2</v>
      </c>
      <c r="AV196" s="3"/>
      <c r="AW196" s="51"/>
      <c r="AX196" s="3"/>
      <c r="AY196" s="51"/>
      <c r="AZ196" s="3"/>
      <c r="BA196" s="51"/>
      <c r="BB196" s="3"/>
      <c r="BC196" s="3"/>
      <c r="BD196" s="51"/>
      <c r="BE196" s="3"/>
      <c r="BF196" s="3"/>
      <c r="BG196" s="51"/>
      <c r="BH196" s="3"/>
      <c r="BI196" s="3"/>
      <c r="BJ196" s="51"/>
      <c r="BK196" s="3" t="s">
        <v>461</v>
      </c>
      <c r="BL196" s="3">
        <v>85</v>
      </c>
      <c r="BM196" s="3">
        <v>2</v>
      </c>
      <c r="BN196" s="3" t="s">
        <v>386</v>
      </c>
      <c r="BO196" s="3">
        <v>92</v>
      </c>
      <c r="BP196" s="3">
        <v>2</v>
      </c>
      <c r="BQ196" s="3"/>
      <c r="BR196" s="3"/>
      <c r="BS196" s="3"/>
      <c r="BT196" s="3"/>
      <c r="BU196" s="3"/>
      <c r="BV196" s="3"/>
      <c r="BW196" s="3"/>
      <c r="BX196" s="3"/>
      <c r="BY196" s="3"/>
      <c r="BZ196" s="3"/>
      <c r="CA196" s="3"/>
      <c r="CB196" s="3"/>
    </row>
    <row r="197" spans="1:80">
      <c r="A197" s="3">
        <v>195</v>
      </c>
      <c r="B197" s="44" t="s">
        <v>219</v>
      </c>
      <c r="C197" s="3" t="s">
        <v>410</v>
      </c>
      <c r="D197" s="3">
        <v>2018111338</v>
      </c>
      <c r="E197" s="41">
        <f>F197/G197</f>
        <v>81.862903225806448</v>
      </c>
      <c r="F197" s="3">
        <f>H197*I197+J197*K197+L197*M197+N197*O197+P197*Q197+R197*S197+T197*U197+V197*W197+X197*Y197+Z197*AA197+AB197*AC197+AD197*AE197+AF197*AG197+AH197*AI197+AJ197*AK197+AL197*AM197+AN197*AO197+AP197*AQ197+AR197*AS197+AT197*AU197+AV197*AW197+AX197*AY197+AZ197*BA197+BC197*BD197+BF197*BG197+BI197*BJ197+BL197*BM197+BO197*BP197+BR197*BS197+BU197*BV197+BX197*BY197+CA197*CB197</f>
        <v>5075.5</v>
      </c>
      <c r="G197" s="3">
        <f>I197+K197+M197+O197+Q197+S197+U197+W197+Y197+AA197+AC197+AE197+AG197+AI197+AK197+AM197+AO197+AQ197+AS197+AU197+AW197+AY197+BA197+BD197+BG197+BJ197+BM197+BP197+BS197+BV197+BY197+CB197</f>
        <v>62</v>
      </c>
      <c r="H197" s="4">
        <v>72</v>
      </c>
      <c r="I197" s="49">
        <v>3</v>
      </c>
      <c r="J197" s="4">
        <v>86</v>
      </c>
      <c r="K197" s="49">
        <v>5</v>
      </c>
      <c r="L197" s="4">
        <v>87</v>
      </c>
      <c r="M197" s="49">
        <v>3</v>
      </c>
      <c r="N197" s="4">
        <v>92</v>
      </c>
      <c r="O197" s="49">
        <v>2</v>
      </c>
      <c r="P197" s="4">
        <v>82</v>
      </c>
      <c r="Q197" s="49">
        <v>1</v>
      </c>
      <c r="R197" s="4">
        <v>71</v>
      </c>
      <c r="S197" s="49">
        <v>3</v>
      </c>
      <c r="T197" s="4">
        <v>81</v>
      </c>
      <c r="U197" s="49">
        <v>3</v>
      </c>
      <c r="V197" s="4">
        <v>84</v>
      </c>
      <c r="W197" s="49">
        <v>4</v>
      </c>
      <c r="X197" s="4">
        <v>97</v>
      </c>
      <c r="Y197" s="49">
        <v>3</v>
      </c>
      <c r="Z197" s="4">
        <v>90</v>
      </c>
      <c r="AA197" s="49">
        <v>4</v>
      </c>
      <c r="AB197" s="57">
        <v>74.5</v>
      </c>
      <c r="AC197" s="49">
        <v>1</v>
      </c>
      <c r="AD197" s="4">
        <v>75</v>
      </c>
      <c r="AE197" s="49">
        <v>1</v>
      </c>
      <c r="AF197" s="4">
        <v>72</v>
      </c>
      <c r="AG197" s="49">
        <v>5</v>
      </c>
      <c r="AH197" s="4">
        <v>77</v>
      </c>
      <c r="AI197" s="49">
        <v>3</v>
      </c>
      <c r="AJ197" s="4">
        <v>79</v>
      </c>
      <c r="AK197" s="49">
        <v>4</v>
      </c>
      <c r="AL197" s="4">
        <v>89</v>
      </c>
      <c r="AM197" s="49">
        <v>3</v>
      </c>
      <c r="AN197" s="4">
        <v>79</v>
      </c>
      <c r="AO197" s="49">
        <v>1</v>
      </c>
      <c r="AP197" s="4">
        <v>91</v>
      </c>
      <c r="AQ197" s="49">
        <v>2</v>
      </c>
      <c r="AR197" s="4">
        <v>69</v>
      </c>
      <c r="AS197" s="49">
        <v>3</v>
      </c>
      <c r="AT197" s="4">
        <v>83</v>
      </c>
      <c r="AU197" s="49">
        <v>2</v>
      </c>
      <c r="AV197" s="4"/>
      <c r="AW197" s="49"/>
      <c r="AX197" s="4">
        <v>82</v>
      </c>
      <c r="AY197" s="49">
        <v>2</v>
      </c>
      <c r="AZ197" s="4"/>
      <c r="BA197" s="49"/>
      <c r="BB197" s="4"/>
      <c r="BC197" s="4"/>
      <c r="BD197" s="49"/>
      <c r="BE197" s="4"/>
      <c r="BF197" s="4"/>
      <c r="BG197" s="49"/>
      <c r="BH197" s="4"/>
      <c r="BI197" s="4"/>
      <c r="BJ197" s="49"/>
      <c r="BK197" s="4" t="s">
        <v>474</v>
      </c>
      <c r="BL197" s="4">
        <v>75</v>
      </c>
      <c r="BM197" s="4">
        <v>2</v>
      </c>
      <c r="BN197" s="4" t="s">
        <v>407</v>
      </c>
      <c r="BO197" s="4">
        <v>94</v>
      </c>
      <c r="BP197" s="4">
        <v>2</v>
      </c>
      <c r="BQ197" s="4"/>
      <c r="BR197" s="4"/>
      <c r="BS197" s="4"/>
      <c r="BT197" s="4"/>
      <c r="BU197" s="4"/>
      <c r="BV197" s="4"/>
      <c r="BW197" s="4"/>
      <c r="BX197" s="4"/>
      <c r="BY197" s="4"/>
      <c r="BZ197" s="4"/>
      <c r="CA197" s="4"/>
      <c r="CB197" s="4"/>
    </row>
    <row r="198" spans="1:80">
      <c r="A198" s="3">
        <v>196</v>
      </c>
      <c r="B198" s="3" t="s">
        <v>247</v>
      </c>
      <c r="C198" s="3" t="s">
        <v>26</v>
      </c>
      <c r="D198" s="3">
        <v>2018110518</v>
      </c>
      <c r="E198" s="41">
        <f>F198/G198</f>
        <v>81.858333333333334</v>
      </c>
      <c r="F198" s="3">
        <f>H198*I198+J198*K198+L198*M198+N198*O198+P198*Q198+R198*S198+T198*U198+V198*W198+X198*Y198+Z198*AA198+AB198*AC198+AD198*AE198+AF198*AG198+AH198*AI198+AJ198*AK198+AL198*AM198+AN198*AO198+AP198*AQ198+AR198*AS198+AT198*AU198+AV198*AW198+AX198*AY198+AZ198*BA198+BC198*BD198+BF198*BG198+BI198*BJ198+BL198*BM198+BO198*BP198+BR198*BS198+BU198*BV198+BX198*BY198+CA198*CB198</f>
        <v>4911.5</v>
      </c>
      <c r="G198" s="3">
        <f>I198+K198+M198+O198+Q198+S198+U198+W198+Y198+AA198+AC198+AE198+AG198+AI198+AK198+AM198+AO198+AQ198+AS198+AU198+AW198+AY198+BA198+BD198+BG198+BJ198+BM198+BP198+BS198+BV198+BY198+CB198</f>
        <v>60</v>
      </c>
      <c r="H198" s="4">
        <v>78</v>
      </c>
      <c r="I198" s="49">
        <v>3</v>
      </c>
      <c r="J198" s="4">
        <v>86</v>
      </c>
      <c r="K198" s="49">
        <v>5</v>
      </c>
      <c r="L198" s="4">
        <v>82</v>
      </c>
      <c r="M198" s="49">
        <v>3</v>
      </c>
      <c r="N198" s="4">
        <v>80</v>
      </c>
      <c r="O198" s="49">
        <v>2</v>
      </c>
      <c r="P198" s="4">
        <v>82</v>
      </c>
      <c r="Q198" s="49">
        <v>1</v>
      </c>
      <c r="R198" s="4">
        <v>83</v>
      </c>
      <c r="S198" s="49">
        <v>3</v>
      </c>
      <c r="T198" s="4">
        <v>78</v>
      </c>
      <c r="U198" s="49">
        <v>3</v>
      </c>
      <c r="V198" s="4">
        <v>79</v>
      </c>
      <c r="W198" s="49">
        <v>4</v>
      </c>
      <c r="X198" s="4">
        <v>79</v>
      </c>
      <c r="Y198" s="49">
        <v>3</v>
      </c>
      <c r="Z198" s="4">
        <v>82</v>
      </c>
      <c r="AA198" s="49">
        <v>4</v>
      </c>
      <c r="AB198" s="57">
        <v>82.5</v>
      </c>
      <c r="AC198" s="49">
        <v>1</v>
      </c>
      <c r="AD198" s="4">
        <v>75</v>
      </c>
      <c r="AE198" s="49">
        <v>1</v>
      </c>
      <c r="AF198" s="4">
        <v>88</v>
      </c>
      <c r="AG198" s="49">
        <v>5</v>
      </c>
      <c r="AH198" s="4">
        <v>71</v>
      </c>
      <c r="AI198" s="49">
        <v>3</v>
      </c>
      <c r="AJ198" s="4">
        <v>87</v>
      </c>
      <c r="AK198" s="49">
        <v>4</v>
      </c>
      <c r="AL198" s="4">
        <v>80</v>
      </c>
      <c r="AM198" s="49">
        <v>3</v>
      </c>
      <c r="AN198" s="4">
        <v>71</v>
      </c>
      <c r="AO198" s="49">
        <v>1</v>
      </c>
      <c r="AP198" s="4">
        <v>87</v>
      </c>
      <c r="AQ198" s="49">
        <v>2</v>
      </c>
      <c r="AR198" s="4">
        <v>74</v>
      </c>
      <c r="AS198" s="49">
        <v>3</v>
      </c>
      <c r="AT198" s="4">
        <v>78</v>
      </c>
      <c r="AU198" s="49">
        <v>2</v>
      </c>
      <c r="AV198" s="4">
        <v>0</v>
      </c>
      <c r="AW198" s="4">
        <v>0</v>
      </c>
      <c r="AX198" s="4">
        <v>0</v>
      </c>
      <c r="AY198" s="4">
        <v>0</v>
      </c>
      <c r="AZ198" s="4">
        <v>0</v>
      </c>
      <c r="BA198" s="4">
        <v>0</v>
      </c>
      <c r="BB198" s="4"/>
      <c r="BC198" s="4"/>
      <c r="BD198" s="4"/>
      <c r="BE198" s="4"/>
      <c r="BF198" s="4"/>
      <c r="BG198" s="4"/>
      <c r="BH198" s="4"/>
      <c r="BI198" s="4"/>
      <c r="BJ198" s="4"/>
      <c r="BK198" s="4" t="s">
        <v>519</v>
      </c>
      <c r="BL198" s="4">
        <v>97</v>
      </c>
      <c r="BM198" s="4">
        <v>2</v>
      </c>
      <c r="BN198" s="4" t="s">
        <v>520</v>
      </c>
      <c r="BO198" s="4">
        <v>90</v>
      </c>
      <c r="BP198" s="4">
        <v>2</v>
      </c>
      <c r="BQ198" s="4">
        <v>0</v>
      </c>
      <c r="BR198" s="64">
        <v>0</v>
      </c>
      <c r="BS198" s="4">
        <v>0</v>
      </c>
      <c r="BT198" s="4">
        <v>0</v>
      </c>
      <c r="BU198" s="4">
        <v>0</v>
      </c>
      <c r="BV198" s="4">
        <v>0</v>
      </c>
      <c r="BW198" s="4">
        <v>0</v>
      </c>
      <c r="BX198" s="4">
        <v>0</v>
      </c>
      <c r="BY198" s="4">
        <v>0</v>
      </c>
      <c r="BZ198" s="4">
        <v>0</v>
      </c>
      <c r="CA198" s="4">
        <v>0</v>
      </c>
      <c r="CB198" s="4">
        <v>0</v>
      </c>
    </row>
    <row r="199" spans="1:80">
      <c r="A199" s="3">
        <v>197</v>
      </c>
      <c r="B199" s="3" t="s">
        <v>221</v>
      </c>
      <c r="C199" s="3" t="s">
        <v>40</v>
      </c>
      <c r="D199" s="3">
        <v>2018110693</v>
      </c>
      <c r="E199" s="41">
        <f>F199/G199</f>
        <v>81.838333333333338</v>
      </c>
      <c r="F199" s="3">
        <f>H199*I199+J199*K199+L199*M199+N199*O199+P199*Q199+R199*S199+T199*U199+V199*W199+X199*Y199+Z199*AA199+AB199*AC199+AD199*AE199+AF199*AG199+AH199*AI199+AJ199*AK199+AL199*AM199+AN199*AO199+AP199*AQ199+AR199*AS199+AT199*AU199+AV199*AW199+AX199*AY199+AZ199*BA199+BC199*BD199+BF199*BG199+BI199*BJ199+BL199*BM199+BO199*BP199+BR199*BS199+BU199*BV199+BX199*BY199+CA199*CB199</f>
        <v>4910.3</v>
      </c>
      <c r="G199" s="3">
        <f>I199+K199+M199+O199+Q199+S199+U199+W199+Y199+AA199+AC199+AE199+AG199+AI199+AK199+AM199+AO199+AQ199+AS199+AU199+AW199+AY199+BA199+BD199+BG199+BJ199+BM199+BP199+BS199+BV199+BY199+CB199</f>
        <v>60</v>
      </c>
      <c r="H199" s="4">
        <v>89</v>
      </c>
      <c r="I199" s="49">
        <v>3</v>
      </c>
      <c r="J199" s="4">
        <v>73</v>
      </c>
      <c r="K199" s="49">
        <v>5</v>
      </c>
      <c r="L199" s="4">
        <v>74</v>
      </c>
      <c r="M199" s="49">
        <v>3</v>
      </c>
      <c r="N199" s="4">
        <v>93</v>
      </c>
      <c r="O199" s="49">
        <v>2</v>
      </c>
      <c r="P199" s="4">
        <v>88</v>
      </c>
      <c r="Q199" s="49">
        <v>1</v>
      </c>
      <c r="R199" s="4">
        <v>65</v>
      </c>
      <c r="S199" s="49">
        <v>3</v>
      </c>
      <c r="T199" s="4">
        <v>85</v>
      </c>
      <c r="U199" s="49">
        <v>3</v>
      </c>
      <c r="V199" s="4">
        <v>84</v>
      </c>
      <c r="W199" s="49">
        <v>4</v>
      </c>
      <c r="X199" s="4">
        <v>83</v>
      </c>
      <c r="Y199" s="49">
        <v>3</v>
      </c>
      <c r="Z199" s="4">
        <v>84</v>
      </c>
      <c r="AA199" s="49">
        <v>4</v>
      </c>
      <c r="AB199" s="57">
        <v>76.3</v>
      </c>
      <c r="AC199" s="49">
        <v>1</v>
      </c>
      <c r="AD199" s="4">
        <v>91</v>
      </c>
      <c r="AE199" s="49">
        <v>1</v>
      </c>
      <c r="AF199" s="4">
        <v>82</v>
      </c>
      <c r="AG199" s="49">
        <v>5</v>
      </c>
      <c r="AH199" s="4">
        <v>85</v>
      </c>
      <c r="AI199" s="49">
        <v>3</v>
      </c>
      <c r="AJ199" s="4">
        <v>79</v>
      </c>
      <c r="AK199" s="49">
        <v>4</v>
      </c>
      <c r="AL199" s="4">
        <v>83</v>
      </c>
      <c r="AM199" s="49">
        <v>3</v>
      </c>
      <c r="AN199" s="4">
        <v>88</v>
      </c>
      <c r="AO199" s="49">
        <v>1</v>
      </c>
      <c r="AP199" s="4">
        <v>84</v>
      </c>
      <c r="AQ199" s="49">
        <v>2</v>
      </c>
      <c r="AR199" s="4">
        <v>80</v>
      </c>
      <c r="AS199" s="49">
        <v>3</v>
      </c>
      <c r="AT199" s="4">
        <v>82</v>
      </c>
      <c r="AU199" s="49">
        <v>2</v>
      </c>
      <c r="AV199" s="4">
        <v>0</v>
      </c>
      <c r="AW199" s="49">
        <v>0</v>
      </c>
      <c r="AX199" s="4">
        <v>0</v>
      </c>
      <c r="AY199" s="49">
        <v>0</v>
      </c>
      <c r="AZ199" s="4">
        <v>0</v>
      </c>
      <c r="BA199" s="49">
        <v>0</v>
      </c>
      <c r="BB199" s="4"/>
      <c r="BC199" s="4">
        <v>0</v>
      </c>
      <c r="BD199" s="49">
        <v>0</v>
      </c>
      <c r="BE199" s="4"/>
      <c r="BF199" s="4">
        <v>0</v>
      </c>
      <c r="BG199" s="49">
        <v>0</v>
      </c>
      <c r="BH199" s="4"/>
      <c r="BI199" s="4">
        <v>0</v>
      </c>
      <c r="BJ199" s="49">
        <v>0</v>
      </c>
      <c r="BK199" s="4" t="s">
        <v>432</v>
      </c>
      <c r="BL199" s="4">
        <v>92</v>
      </c>
      <c r="BM199" s="4">
        <v>2</v>
      </c>
      <c r="BN199" s="4" t="s">
        <v>391</v>
      </c>
      <c r="BO199" s="4">
        <v>85</v>
      </c>
      <c r="BP199" s="4">
        <v>2</v>
      </c>
      <c r="BQ199" s="4"/>
      <c r="BR199" s="4">
        <v>0</v>
      </c>
      <c r="BS199" s="4">
        <v>0</v>
      </c>
      <c r="BT199" s="4"/>
      <c r="BU199" s="4">
        <v>0</v>
      </c>
      <c r="BV199" s="4">
        <v>0</v>
      </c>
      <c r="BW199" s="4"/>
      <c r="BX199" s="4">
        <v>0</v>
      </c>
      <c r="BY199" s="4">
        <v>0</v>
      </c>
      <c r="BZ199" s="4"/>
      <c r="CA199" s="4">
        <v>0</v>
      </c>
      <c r="CB199" s="4">
        <v>0</v>
      </c>
    </row>
    <row r="200" spans="1:80">
      <c r="A200" s="3">
        <v>198</v>
      </c>
      <c r="B200" s="3" t="s">
        <v>263</v>
      </c>
      <c r="C200" s="3" t="s">
        <v>34</v>
      </c>
      <c r="D200" s="3">
        <v>2018110842</v>
      </c>
      <c r="E200" s="41">
        <f>F200/G200</f>
        <v>81.833333333333329</v>
      </c>
      <c r="F200" s="3">
        <f>H200*I200+J200*K200+L200*M200+N200*O200+P200*Q200+R200*S200+T200*U200+V200*W200+X200*Y200+Z200*AA200+AB200*AC200+AD200*AE200+AF200*AG200+AH200*AI200+AJ200*AK200+AL200*AM200+AN200*AO200+AP200*AQ200+AR200*AS200+AT200*AU200+AV200*AW200+AX200*AY200+AZ200*BA200+BC200*BD200+BF200*BG200+BI200*BJ200+BL200*BM200+BO200*BP200+BR200*BS200+BU200*BV200+BX200*BY200+CA200*CB200</f>
        <v>4910</v>
      </c>
      <c r="G200" s="3">
        <f>I200+K200+M200+O200+Q200+S200+U200+W200+Y200+AA200+AC200+AE200+AG200+AI200+AK200+AM200+AO200+AQ200+AS200+AU200+AW200+AY200+BA200+BD200+BG200+BJ200+BM200+BP200+BS200+BV200+BY200+CB200</f>
        <v>60</v>
      </c>
      <c r="H200" s="4">
        <v>80</v>
      </c>
      <c r="I200" s="49">
        <v>3</v>
      </c>
      <c r="J200" s="4">
        <v>80</v>
      </c>
      <c r="K200" s="49">
        <v>5</v>
      </c>
      <c r="L200" s="4">
        <v>86</v>
      </c>
      <c r="M200" s="49">
        <v>3</v>
      </c>
      <c r="N200" s="4">
        <v>96</v>
      </c>
      <c r="O200" s="49">
        <v>2</v>
      </c>
      <c r="P200" s="4">
        <v>81</v>
      </c>
      <c r="Q200" s="49">
        <v>1</v>
      </c>
      <c r="R200" s="4">
        <v>90</v>
      </c>
      <c r="S200" s="49">
        <v>3</v>
      </c>
      <c r="T200" s="4">
        <v>72</v>
      </c>
      <c r="U200" s="49">
        <v>3</v>
      </c>
      <c r="V200" s="4">
        <v>69</v>
      </c>
      <c r="W200" s="49">
        <v>4</v>
      </c>
      <c r="X200" s="4">
        <v>78</v>
      </c>
      <c r="Y200" s="49">
        <v>3</v>
      </c>
      <c r="Z200" s="4">
        <v>92</v>
      </c>
      <c r="AA200" s="49">
        <v>4</v>
      </c>
      <c r="AB200" s="57">
        <v>72</v>
      </c>
      <c r="AC200" s="49">
        <v>1</v>
      </c>
      <c r="AD200" s="4">
        <v>87</v>
      </c>
      <c r="AE200" s="49">
        <v>1</v>
      </c>
      <c r="AF200" s="4">
        <v>83</v>
      </c>
      <c r="AG200" s="49">
        <v>5</v>
      </c>
      <c r="AH200" s="4">
        <v>75</v>
      </c>
      <c r="AI200" s="49">
        <v>3</v>
      </c>
      <c r="AJ200" s="4">
        <v>88</v>
      </c>
      <c r="AK200" s="49">
        <v>4</v>
      </c>
      <c r="AL200" s="4">
        <v>85</v>
      </c>
      <c r="AM200" s="49">
        <v>3</v>
      </c>
      <c r="AN200" s="4">
        <v>85</v>
      </c>
      <c r="AO200" s="49">
        <v>1</v>
      </c>
      <c r="AP200" s="4">
        <v>91</v>
      </c>
      <c r="AQ200" s="49">
        <v>2</v>
      </c>
      <c r="AR200" s="4">
        <v>72</v>
      </c>
      <c r="AS200" s="49">
        <v>3</v>
      </c>
      <c r="AT200" s="4">
        <v>72</v>
      </c>
      <c r="AU200" s="49">
        <v>2</v>
      </c>
      <c r="AV200" s="4">
        <v>0</v>
      </c>
      <c r="AW200" s="49"/>
      <c r="AX200" s="4">
        <v>0</v>
      </c>
      <c r="AY200" s="49"/>
      <c r="AZ200" s="4">
        <v>0</v>
      </c>
      <c r="BA200" s="49"/>
      <c r="BB200" s="4"/>
      <c r="BC200" s="4"/>
      <c r="BD200" s="49"/>
      <c r="BE200" s="4"/>
      <c r="BF200" s="4"/>
      <c r="BG200" s="49"/>
      <c r="BH200" s="4"/>
      <c r="BI200" s="4"/>
      <c r="BJ200" s="49"/>
      <c r="BK200" s="4" t="s">
        <v>456</v>
      </c>
      <c r="BL200" s="4">
        <v>88</v>
      </c>
      <c r="BM200" s="4">
        <v>2</v>
      </c>
      <c r="BN200" s="4" t="s">
        <v>446</v>
      </c>
      <c r="BO200" s="4">
        <v>83</v>
      </c>
      <c r="BP200" s="4">
        <v>2</v>
      </c>
      <c r="BQ200" s="4"/>
      <c r="BR200" s="4"/>
      <c r="BS200" s="4"/>
      <c r="BT200" s="4"/>
      <c r="BU200" s="4"/>
      <c r="BV200" s="4"/>
      <c r="BW200" s="4"/>
      <c r="BX200" s="4"/>
      <c r="BY200" s="4"/>
      <c r="BZ200" s="4"/>
      <c r="CA200" s="4"/>
      <c r="CB200" s="4"/>
    </row>
    <row r="201" spans="1:80">
      <c r="A201" s="3">
        <v>199</v>
      </c>
      <c r="B201" s="3" t="s">
        <v>230</v>
      </c>
      <c r="C201" s="3" t="s">
        <v>176</v>
      </c>
      <c r="D201" s="3">
        <v>2018110805</v>
      </c>
      <c r="E201" s="41">
        <f>F201/G201</f>
        <v>81.782258064516128</v>
      </c>
      <c r="F201" s="3">
        <f>H201*I201+J201*K201+L201*M201+N201*O201+P201*Q201+R201*S201+T201*U201+V201*W201+X201*Y201+Z201*AA201+AB201*AC201+AD201*AE201+AF201*AG201+AH201*AI201+AJ201*AK201+AL201*AM201+AN201*AO201+AP201*AQ201+AR201*AS201+AT201*AU201+AV201*AW201+AX201*AY201+AZ201*BA201+BC201*BD201+BF201*BG201+BI201*BJ201+BL201*BM201+BO201*BP201+BR201*BS201+BU201*BV201+BX201*BY201+CA201*CB201</f>
        <v>5070.5</v>
      </c>
      <c r="G201" s="3">
        <f>I201+K201+M201+O201+Q201+S201+U201+W201+Y201+AA201+AC201+AE201+AG201+AI201+AK201+AM201+AO201+AQ201+AS201+AU201+AY201+BD201+BG201+BM201+BP201</f>
        <v>62</v>
      </c>
      <c r="H201" s="4">
        <v>78</v>
      </c>
      <c r="I201" s="49">
        <v>3</v>
      </c>
      <c r="J201" s="4">
        <v>82</v>
      </c>
      <c r="K201" s="49">
        <v>5</v>
      </c>
      <c r="L201" s="4">
        <v>78</v>
      </c>
      <c r="M201" s="49">
        <v>3</v>
      </c>
      <c r="N201" s="4">
        <v>91</v>
      </c>
      <c r="O201" s="49">
        <v>2</v>
      </c>
      <c r="P201" s="4">
        <v>86</v>
      </c>
      <c r="Q201" s="49">
        <v>1</v>
      </c>
      <c r="R201" s="4">
        <v>87</v>
      </c>
      <c r="S201" s="49">
        <v>3</v>
      </c>
      <c r="T201" s="4">
        <v>82</v>
      </c>
      <c r="U201" s="49">
        <v>3</v>
      </c>
      <c r="V201" s="4">
        <v>79</v>
      </c>
      <c r="W201" s="49">
        <v>4</v>
      </c>
      <c r="X201" s="4">
        <v>85</v>
      </c>
      <c r="Y201" s="49">
        <v>3</v>
      </c>
      <c r="Z201" s="4">
        <v>90</v>
      </c>
      <c r="AA201" s="49">
        <v>4</v>
      </c>
      <c r="AB201" s="57">
        <v>79.5</v>
      </c>
      <c r="AC201" s="49">
        <v>1</v>
      </c>
      <c r="AD201" s="4">
        <v>84</v>
      </c>
      <c r="AE201" s="49">
        <v>1</v>
      </c>
      <c r="AF201" s="4">
        <v>86</v>
      </c>
      <c r="AG201" s="49">
        <v>5</v>
      </c>
      <c r="AH201" s="4">
        <v>62</v>
      </c>
      <c r="AI201" s="49">
        <v>3</v>
      </c>
      <c r="AJ201" s="4">
        <v>90</v>
      </c>
      <c r="AK201" s="49">
        <v>4</v>
      </c>
      <c r="AL201" s="4">
        <v>82</v>
      </c>
      <c r="AM201" s="49">
        <v>3</v>
      </c>
      <c r="AN201" s="4">
        <v>82</v>
      </c>
      <c r="AO201" s="49">
        <v>1</v>
      </c>
      <c r="AP201" s="4">
        <v>94</v>
      </c>
      <c r="AQ201" s="49">
        <v>2</v>
      </c>
      <c r="AR201" s="4">
        <v>79</v>
      </c>
      <c r="AS201" s="49">
        <v>3</v>
      </c>
      <c r="AT201" s="4">
        <v>76</v>
      </c>
      <c r="AU201" s="49">
        <v>2</v>
      </c>
      <c r="AV201" s="4"/>
      <c r="AW201" s="49"/>
      <c r="AX201" s="4">
        <v>72</v>
      </c>
      <c r="AY201" s="49">
        <v>2</v>
      </c>
      <c r="AZ201" s="4"/>
      <c r="BA201" s="49"/>
      <c r="BB201" s="4"/>
      <c r="BC201" s="4"/>
      <c r="BD201" s="49"/>
      <c r="BE201" s="4"/>
      <c r="BF201" s="4"/>
      <c r="BG201" s="49"/>
      <c r="BH201" s="4"/>
      <c r="BI201" s="4"/>
      <c r="BJ201" s="49"/>
      <c r="BK201" s="4" t="s">
        <v>418</v>
      </c>
      <c r="BL201" s="4">
        <v>70</v>
      </c>
      <c r="BM201" s="4">
        <v>2</v>
      </c>
      <c r="BN201" s="4" t="s">
        <v>407</v>
      </c>
      <c r="BO201" s="4">
        <v>79</v>
      </c>
      <c r="BP201" s="4">
        <v>2</v>
      </c>
      <c r="BQ201" s="4"/>
      <c r="BR201" s="4"/>
      <c r="BS201" s="4"/>
      <c r="BT201" s="4"/>
      <c r="BU201" s="4"/>
      <c r="BV201" s="4"/>
      <c r="BW201" s="4"/>
      <c r="BX201" s="4"/>
      <c r="BY201" s="4"/>
      <c r="BZ201" s="4"/>
      <c r="CA201" s="4"/>
      <c r="CB201" s="4"/>
    </row>
    <row r="202" spans="1:80">
      <c r="A202" s="3">
        <v>200</v>
      </c>
      <c r="B202" s="14" t="s">
        <v>222</v>
      </c>
      <c r="C202" s="3" t="s">
        <v>63</v>
      </c>
      <c r="D202" s="3">
        <v>2018110765</v>
      </c>
      <c r="E202" s="41">
        <f>F202/G202</f>
        <v>81.779365079365078</v>
      </c>
      <c r="F202" s="3">
        <f>H202*I202+J202*K202+L202*M202+N202*O202+P202*Q202+R202*S202+T202*U202+V202*W202+X202*Y202+Z202*AA202+AB202*AC202+AD202*AE202+AF202*AG202+AH202*AI202+AJ202*AK202+AL202*AM202+AN202*AO202+AP202*AQ202+AR202*AS202+AT202*AU202+AV202*AW202+AX202*AY202+AZ202*BA202+BC202*BD202+BF202*BG202+BI202*BJ202+BL202*BM202+BO202*BP202+BR202*BS202+BU202*BV202+BX202*BY202+CA202*CB202</f>
        <v>5152.1000000000004</v>
      </c>
      <c r="G202" s="3">
        <f>I202+K202+M202+O202+Q202+S202+U202+W202+Y202+AA202+AC202+AE202+AG202+AI202+AK202+AM202+AO202+AQ202+AS202+AU202+AW202+AY202+BA202+BD202+BG202+BJ202+BM202+BP202+BS202+BV202+BY202+CB202</f>
        <v>63</v>
      </c>
      <c r="H202" s="10">
        <v>79</v>
      </c>
      <c r="I202" s="49">
        <v>3</v>
      </c>
      <c r="J202" s="10">
        <v>91</v>
      </c>
      <c r="K202" s="49">
        <v>5</v>
      </c>
      <c r="L202" s="10">
        <v>85</v>
      </c>
      <c r="M202" s="49">
        <v>3</v>
      </c>
      <c r="N202" s="10">
        <v>84</v>
      </c>
      <c r="O202" s="49">
        <v>2</v>
      </c>
      <c r="P202" s="10">
        <v>76</v>
      </c>
      <c r="Q202" s="49">
        <v>1</v>
      </c>
      <c r="R202" s="10">
        <v>85</v>
      </c>
      <c r="S202" s="49">
        <v>3</v>
      </c>
      <c r="T202" s="10">
        <v>74</v>
      </c>
      <c r="U202" s="49">
        <v>3</v>
      </c>
      <c r="V202" s="10">
        <v>71</v>
      </c>
      <c r="W202" s="49">
        <v>4</v>
      </c>
      <c r="X202" s="10">
        <v>90</v>
      </c>
      <c r="Y202" s="49">
        <v>3</v>
      </c>
      <c r="Z202" s="10">
        <v>83</v>
      </c>
      <c r="AA202" s="49">
        <v>4</v>
      </c>
      <c r="AB202" s="61">
        <v>75.099999999999994</v>
      </c>
      <c r="AC202" s="49">
        <v>1</v>
      </c>
      <c r="AD202" s="10">
        <v>87</v>
      </c>
      <c r="AE202" s="49">
        <v>1</v>
      </c>
      <c r="AF202" s="10">
        <v>84</v>
      </c>
      <c r="AG202" s="49">
        <v>5</v>
      </c>
      <c r="AH202" s="10">
        <v>87</v>
      </c>
      <c r="AI202" s="49">
        <v>3</v>
      </c>
      <c r="AJ202" s="10">
        <v>60</v>
      </c>
      <c r="AK202" s="49">
        <v>4</v>
      </c>
      <c r="AL202" s="10">
        <v>82</v>
      </c>
      <c r="AM202" s="49">
        <v>3</v>
      </c>
      <c r="AN202" s="10">
        <v>81</v>
      </c>
      <c r="AO202" s="49">
        <v>1</v>
      </c>
      <c r="AP202" s="10">
        <v>87</v>
      </c>
      <c r="AQ202" s="49">
        <v>2</v>
      </c>
      <c r="AR202" s="10">
        <v>85</v>
      </c>
      <c r="AS202" s="49">
        <v>3</v>
      </c>
      <c r="AT202" s="10">
        <v>74</v>
      </c>
      <c r="AU202" s="49">
        <v>2</v>
      </c>
      <c r="AV202" s="10">
        <v>89</v>
      </c>
      <c r="AW202" s="49">
        <v>3</v>
      </c>
      <c r="AX202" s="4">
        <v>0</v>
      </c>
      <c r="AY202" s="49">
        <v>0</v>
      </c>
      <c r="AZ202" s="4">
        <v>0</v>
      </c>
      <c r="BA202" s="49">
        <v>0</v>
      </c>
      <c r="BB202" s="4"/>
      <c r="BC202" s="4"/>
      <c r="BD202" s="49"/>
      <c r="BE202" s="4"/>
      <c r="BF202" s="4"/>
      <c r="BG202" s="49"/>
      <c r="BH202" s="4"/>
      <c r="BI202" s="4"/>
      <c r="BJ202" s="49"/>
      <c r="BK202" s="4" t="s">
        <v>501</v>
      </c>
      <c r="BL202" s="4">
        <v>90</v>
      </c>
      <c r="BM202" s="49">
        <v>2</v>
      </c>
      <c r="BN202" s="4" t="s">
        <v>450</v>
      </c>
      <c r="BO202" s="4">
        <v>82</v>
      </c>
      <c r="BP202" s="49">
        <v>2</v>
      </c>
      <c r="BQ202" s="4"/>
      <c r="BR202" s="4"/>
      <c r="BS202" s="4"/>
      <c r="BT202" s="4"/>
      <c r="BU202" s="4"/>
      <c r="BV202" s="4"/>
      <c r="BW202" s="4"/>
      <c r="BX202" s="4"/>
      <c r="BY202" s="4"/>
      <c r="BZ202" s="4"/>
      <c r="CA202" s="4"/>
      <c r="CB202" s="4"/>
    </row>
    <row r="203" spans="1:80">
      <c r="A203" s="3">
        <v>201</v>
      </c>
      <c r="B203" s="14" t="s">
        <v>264</v>
      </c>
      <c r="C203" s="3" t="s">
        <v>63</v>
      </c>
      <c r="D203" s="3">
        <v>2018110752</v>
      </c>
      <c r="E203" s="41">
        <f>F203/G203</f>
        <v>81.779032258064518</v>
      </c>
      <c r="F203" s="3">
        <f>H203*I203+J203*K203+L203*M203+N203*O203+P203*Q203+R203*S203+T203*U203+V203*W203+X203*Y203+Z203*AA203+AB203*AC203+AD203*AE203+AF203*AG203+AH203*AI203+AJ203*AK203+AL203*AM203+AN203*AO203+AP203*AQ203+AR203*AS203+AT203*AU203+AV203*AW203+AX203*AY203+AZ203*BA203+BC203*BD203+BF203*BG203+BI203*BJ203+BL203*BM203+BO203*BP203+BR203*BS203+BU203*BV203+BX203*BY203+CA203*CB203</f>
        <v>5070.3</v>
      </c>
      <c r="G203" s="3">
        <f>I203+K203+M203+O203+Q203+S203+U203+W203+Y203+AA203+AC203+AE203+AG203+AI203+AK203+AM203+AO203+AQ203+AS203+AU203+AW203+AY203+BA203+BD203+BG203+BJ203+BM203+BP203+BS203+BV203+BY203+CB203</f>
        <v>62</v>
      </c>
      <c r="H203" s="10">
        <v>66</v>
      </c>
      <c r="I203" s="49">
        <v>3</v>
      </c>
      <c r="J203" s="10">
        <v>84</v>
      </c>
      <c r="K203" s="49">
        <v>5</v>
      </c>
      <c r="L203" s="10">
        <v>87</v>
      </c>
      <c r="M203" s="49">
        <v>3</v>
      </c>
      <c r="N203" s="10">
        <v>95</v>
      </c>
      <c r="O203" s="49">
        <v>2</v>
      </c>
      <c r="P203" s="10">
        <v>90</v>
      </c>
      <c r="Q203" s="49">
        <v>1</v>
      </c>
      <c r="R203" s="10">
        <v>86</v>
      </c>
      <c r="S203" s="49">
        <v>3</v>
      </c>
      <c r="T203" s="10">
        <v>89</v>
      </c>
      <c r="U203" s="49">
        <v>3</v>
      </c>
      <c r="V203" s="10">
        <v>80</v>
      </c>
      <c r="W203" s="49">
        <v>4</v>
      </c>
      <c r="X203" s="10">
        <v>80</v>
      </c>
      <c r="Y203" s="49">
        <v>3</v>
      </c>
      <c r="Z203" s="10">
        <v>91</v>
      </c>
      <c r="AA203" s="49">
        <v>4</v>
      </c>
      <c r="AB203" s="61">
        <v>80.3</v>
      </c>
      <c r="AC203" s="49">
        <v>1</v>
      </c>
      <c r="AD203" s="10">
        <v>65</v>
      </c>
      <c r="AE203" s="49">
        <v>1</v>
      </c>
      <c r="AF203" s="10">
        <v>70</v>
      </c>
      <c r="AG203" s="49">
        <v>5</v>
      </c>
      <c r="AH203" s="10">
        <v>88</v>
      </c>
      <c r="AI203" s="49">
        <v>3</v>
      </c>
      <c r="AJ203" s="10">
        <v>70</v>
      </c>
      <c r="AK203" s="49">
        <v>4</v>
      </c>
      <c r="AL203" s="10">
        <v>85</v>
      </c>
      <c r="AM203" s="49">
        <v>3</v>
      </c>
      <c r="AN203" s="10">
        <v>87</v>
      </c>
      <c r="AO203" s="49">
        <v>1</v>
      </c>
      <c r="AP203" s="10">
        <v>86</v>
      </c>
      <c r="AQ203" s="49">
        <v>2</v>
      </c>
      <c r="AR203" s="10">
        <v>83</v>
      </c>
      <c r="AS203" s="49">
        <v>3</v>
      </c>
      <c r="AT203" s="10">
        <v>81</v>
      </c>
      <c r="AU203" s="49">
        <v>2</v>
      </c>
      <c r="AV203" s="10">
        <v>0</v>
      </c>
      <c r="AW203" s="49">
        <v>0</v>
      </c>
      <c r="AX203" s="4">
        <v>78</v>
      </c>
      <c r="AY203" s="49">
        <v>2</v>
      </c>
      <c r="AZ203" s="4">
        <v>0</v>
      </c>
      <c r="BA203" s="49">
        <v>0</v>
      </c>
      <c r="BB203" s="4"/>
      <c r="BC203" s="4"/>
      <c r="BD203" s="49"/>
      <c r="BE203" s="4"/>
      <c r="BF203" s="4"/>
      <c r="BG203" s="49"/>
      <c r="BH203" s="4"/>
      <c r="BI203" s="4"/>
      <c r="BJ203" s="49"/>
      <c r="BK203" s="4" t="s">
        <v>426</v>
      </c>
      <c r="BL203" s="4">
        <v>95</v>
      </c>
      <c r="BM203" s="49">
        <v>2</v>
      </c>
      <c r="BN203" s="4" t="s">
        <v>391</v>
      </c>
      <c r="BO203" s="4">
        <v>76</v>
      </c>
      <c r="BP203" s="49">
        <v>2</v>
      </c>
      <c r="BQ203" s="4"/>
      <c r="BR203" s="4"/>
      <c r="BS203" s="4"/>
      <c r="BT203" s="4"/>
      <c r="BU203" s="4"/>
      <c r="BV203" s="4"/>
      <c r="BW203" s="4"/>
      <c r="BX203" s="4"/>
      <c r="BY203" s="4"/>
      <c r="BZ203" s="4"/>
      <c r="CA203" s="4"/>
      <c r="CB203" s="4"/>
    </row>
    <row r="204" spans="1:80">
      <c r="A204" s="3">
        <v>202</v>
      </c>
      <c r="B204" s="3" t="s">
        <v>243</v>
      </c>
      <c r="C204" s="3" t="s">
        <v>48</v>
      </c>
      <c r="D204" s="3">
        <v>2018111023</v>
      </c>
      <c r="E204" s="41">
        <f>F204/G204</f>
        <v>81.708333333333329</v>
      </c>
      <c r="F204" s="3">
        <f>H204*I204+J204*K204+L204*M204+N204*O204+P204*Q204+R204*S204+T204*U204+V204*W204+X204*Y204+Z204*AA204+AB204*AC204+AD204*AE204+AF204*AG204+AH204*AI204+AJ204*AK204+AL204*AM204+AN204*AO204+AP204*AQ204+AR204*AS204+AT204*AU204+AV204*AW204+AX204*AY204+AZ204*BA204+BC204*BD204+BF204*BG204+BI204*BJ204+BL204*BM204+BO204*BP204+BR204*BS204+BU204*BV204+BX204*BY204+CA204*CB204</f>
        <v>4902.5</v>
      </c>
      <c r="G204" s="3">
        <f>I204+K204+M204+O204+Q204+S204+U204+W204+Y204+AA204+AC204+AE204+AG204+AI204+AK204+AM204+AO204+AQ204+AS204+AU204+AW204+AY204+BA204+BD204+BG204+BJ204+BM204+BP204+BS204+BV204+BY204+CB204</f>
        <v>60</v>
      </c>
      <c r="H204" s="3">
        <v>79</v>
      </c>
      <c r="I204" s="51">
        <v>3</v>
      </c>
      <c r="J204" s="3">
        <v>84</v>
      </c>
      <c r="K204" s="51">
        <v>5</v>
      </c>
      <c r="L204" s="3">
        <v>89</v>
      </c>
      <c r="M204" s="51">
        <v>3</v>
      </c>
      <c r="N204" s="3">
        <v>92</v>
      </c>
      <c r="O204" s="51">
        <v>2</v>
      </c>
      <c r="P204" s="3">
        <v>90</v>
      </c>
      <c r="Q204" s="51">
        <v>1</v>
      </c>
      <c r="R204" s="3">
        <v>92</v>
      </c>
      <c r="S204" s="51">
        <v>3</v>
      </c>
      <c r="T204" s="3">
        <v>82</v>
      </c>
      <c r="U204" s="51">
        <v>3</v>
      </c>
      <c r="V204" s="3">
        <v>79</v>
      </c>
      <c r="W204" s="51">
        <v>4</v>
      </c>
      <c r="X204" s="3">
        <v>84</v>
      </c>
      <c r="Y204" s="51">
        <v>3</v>
      </c>
      <c r="Z204" s="3">
        <v>72</v>
      </c>
      <c r="AA204" s="51">
        <v>4</v>
      </c>
      <c r="AB204" s="56">
        <v>81.5</v>
      </c>
      <c r="AC204" s="51">
        <v>1</v>
      </c>
      <c r="AD204" s="3">
        <v>80</v>
      </c>
      <c r="AE204" s="51">
        <v>1</v>
      </c>
      <c r="AF204" s="3">
        <v>68</v>
      </c>
      <c r="AG204" s="51">
        <v>5</v>
      </c>
      <c r="AH204" s="3">
        <v>76</v>
      </c>
      <c r="AI204" s="51">
        <v>3</v>
      </c>
      <c r="AJ204" s="3">
        <v>85</v>
      </c>
      <c r="AK204" s="51">
        <v>4</v>
      </c>
      <c r="AL204" s="3">
        <v>80</v>
      </c>
      <c r="AM204" s="51">
        <v>3</v>
      </c>
      <c r="AN204" s="3">
        <v>81</v>
      </c>
      <c r="AO204" s="51">
        <v>1</v>
      </c>
      <c r="AP204" s="3">
        <v>88</v>
      </c>
      <c r="AQ204" s="51">
        <v>2</v>
      </c>
      <c r="AR204" s="3">
        <v>92</v>
      </c>
      <c r="AS204" s="51">
        <v>3</v>
      </c>
      <c r="AT204" s="3">
        <v>75</v>
      </c>
      <c r="AU204" s="51">
        <v>2</v>
      </c>
      <c r="AV204" s="3">
        <v>0</v>
      </c>
      <c r="AW204" s="51">
        <v>0</v>
      </c>
      <c r="AX204" s="3">
        <v>0</v>
      </c>
      <c r="AY204" s="51">
        <v>0</v>
      </c>
      <c r="AZ204" s="3">
        <v>0</v>
      </c>
      <c r="BA204" s="51">
        <v>0</v>
      </c>
      <c r="BB204" s="3"/>
      <c r="BC204" s="3"/>
      <c r="BD204" s="51"/>
      <c r="BE204" s="3"/>
      <c r="BF204" s="3"/>
      <c r="BG204" s="51"/>
      <c r="BH204" s="3"/>
      <c r="BI204" s="3"/>
      <c r="BJ204" s="51"/>
      <c r="BK204" s="3" t="s">
        <v>471</v>
      </c>
      <c r="BL204" s="3">
        <v>81</v>
      </c>
      <c r="BM204" s="3">
        <v>2</v>
      </c>
      <c r="BN204" s="10" t="s">
        <v>432</v>
      </c>
      <c r="BO204" s="3">
        <v>86</v>
      </c>
      <c r="BP204" s="3">
        <v>2</v>
      </c>
      <c r="BQ204" s="3"/>
      <c r="BR204" s="3"/>
      <c r="BS204" s="3"/>
      <c r="BT204" s="3"/>
      <c r="BU204" s="3"/>
      <c r="BV204" s="3"/>
      <c r="BW204" s="6"/>
      <c r="BX204" s="6"/>
      <c r="BY204" s="6"/>
      <c r="BZ204" s="6"/>
      <c r="CA204" s="6"/>
      <c r="CB204" s="6"/>
    </row>
    <row r="205" spans="1:80">
      <c r="A205" s="3">
        <v>203</v>
      </c>
      <c r="B205" s="3" t="s">
        <v>209</v>
      </c>
      <c r="C205" s="3" t="s">
        <v>48</v>
      </c>
      <c r="D205" s="3">
        <v>2018111022</v>
      </c>
      <c r="E205" s="41">
        <f>F205/G205</f>
        <v>81.645161290322577</v>
      </c>
      <c r="F205" s="3">
        <f>H205*I205+J205*K205+L205*M205+N205*O205+P205*Q205+R205*S205+T205*U205+V205*W205+X205*Y205+Z205*AA205+AB205*AC205+AD205*AE205+AF205*AG205+AH205*AI205+AJ205*AK205+AL205*AM205+AN205*AO205+AP205*AQ205+AR205*AS205+AT205*AU205+AV205*AW205+AX205*AY205+AZ205*BA205+BC205*BD205+BF205*BG205+BI205*BJ205+BL205*BM205+BO205*BP205+BR205*BS205+BU205*BV205+BX205*BY205+CA205*CB205</f>
        <v>5062</v>
      </c>
      <c r="G205" s="3">
        <f>I205+K205+M205+O205+Q205+S205+U205+W205+Y205+AA205+AC205+AE205+AG205+AI205+AK205+AM205+AO205+AQ205+AS205+AU205+AW205+AY205+BA205+BD205+BG205+BJ205+BM205+BP205+BS205+BV205+BY205+CB205</f>
        <v>62</v>
      </c>
      <c r="H205" s="3">
        <v>82</v>
      </c>
      <c r="I205" s="51">
        <v>3</v>
      </c>
      <c r="J205" s="3">
        <v>83</v>
      </c>
      <c r="K205" s="51">
        <v>5</v>
      </c>
      <c r="L205" s="3">
        <v>74</v>
      </c>
      <c r="M205" s="51">
        <v>3</v>
      </c>
      <c r="N205" s="3">
        <v>92</v>
      </c>
      <c r="O205" s="51">
        <v>2</v>
      </c>
      <c r="P205" s="3">
        <v>85</v>
      </c>
      <c r="Q205" s="51">
        <v>1</v>
      </c>
      <c r="R205" s="3">
        <v>90</v>
      </c>
      <c r="S205" s="51">
        <v>3</v>
      </c>
      <c r="T205" s="3">
        <v>93</v>
      </c>
      <c r="U205" s="51">
        <v>3</v>
      </c>
      <c r="V205" s="3">
        <v>80</v>
      </c>
      <c r="W205" s="51">
        <v>4</v>
      </c>
      <c r="X205" s="3">
        <v>77</v>
      </c>
      <c r="Y205" s="51">
        <v>3</v>
      </c>
      <c r="Z205" s="3">
        <v>76</v>
      </c>
      <c r="AA205" s="51">
        <v>4</v>
      </c>
      <c r="AB205" s="56">
        <v>80</v>
      </c>
      <c r="AC205" s="51">
        <v>1</v>
      </c>
      <c r="AD205" s="3">
        <v>69</v>
      </c>
      <c r="AE205" s="51">
        <v>1</v>
      </c>
      <c r="AF205" s="3">
        <v>66</v>
      </c>
      <c r="AG205" s="51">
        <v>5</v>
      </c>
      <c r="AH205" s="3">
        <v>74</v>
      </c>
      <c r="AI205" s="51">
        <v>3</v>
      </c>
      <c r="AJ205" s="3">
        <v>85</v>
      </c>
      <c r="AK205" s="51">
        <v>4</v>
      </c>
      <c r="AL205" s="3">
        <v>82</v>
      </c>
      <c r="AM205" s="51">
        <v>3</v>
      </c>
      <c r="AN205" s="3">
        <v>84</v>
      </c>
      <c r="AO205" s="51">
        <v>1</v>
      </c>
      <c r="AP205" s="3">
        <v>88</v>
      </c>
      <c r="AQ205" s="51">
        <v>2</v>
      </c>
      <c r="AR205" s="3">
        <v>91</v>
      </c>
      <c r="AS205" s="51">
        <v>3</v>
      </c>
      <c r="AT205" s="3">
        <v>77</v>
      </c>
      <c r="AU205" s="51">
        <v>2</v>
      </c>
      <c r="AV205" s="3">
        <v>0</v>
      </c>
      <c r="AW205" s="51">
        <v>0</v>
      </c>
      <c r="AX205" s="3">
        <v>0</v>
      </c>
      <c r="AY205" s="51">
        <v>0</v>
      </c>
      <c r="AZ205" s="3">
        <v>0</v>
      </c>
      <c r="BA205" s="51">
        <v>0</v>
      </c>
      <c r="BB205" s="3"/>
      <c r="BC205" s="3"/>
      <c r="BD205" s="51"/>
      <c r="BE205" s="3"/>
      <c r="BF205" s="3"/>
      <c r="BG205" s="51"/>
      <c r="BH205" s="3"/>
      <c r="BI205" s="3"/>
      <c r="BJ205" s="51"/>
      <c r="BK205" s="3" t="s">
        <v>521</v>
      </c>
      <c r="BL205" s="3">
        <v>94</v>
      </c>
      <c r="BM205" s="3">
        <v>2</v>
      </c>
      <c r="BN205" s="3" t="s">
        <v>522</v>
      </c>
      <c r="BO205" s="3">
        <v>90</v>
      </c>
      <c r="BP205" s="3">
        <v>2</v>
      </c>
      <c r="BQ205" s="3" t="s">
        <v>403</v>
      </c>
      <c r="BR205" s="3">
        <v>82</v>
      </c>
      <c r="BS205" s="3">
        <v>2</v>
      </c>
      <c r="BT205" s="118"/>
      <c r="BU205" s="118"/>
      <c r="BV205" s="118"/>
      <c r="BW205" s="129"/>
      <c r="BX205" s="129"/>
      <c r="BY205" s="129"/>
      <c r="BZ205" s="129"/>
      <c r="CA205" s="129"/>
      <c r="CB205" s="129"/>
    </row>
    <row r="206" spans="1:80">
      <c r="A206" s="3">
        <v>204</v>
      </c>
      <c r="B206" s="3" t="s">
        <v>281</v>
      </c>
      <c r="C206" s="3" t="s">
        <v>11</v>
      </c>
      <c r="D206" s="3">
        <v>2018110579</v>
      </c>
      <c r="E206" s="41">
        <f>F206/G206</f>
        <v>81.63384615384615</v>
      </c>
      <c r="F206" s="3">
        <f>H206*I206+J206*K206+L206*M206+N206*O206+P206*Q206+R206*S206+T206*U206+V206*W206+X206*Y206+Z206*AA206+AB206*AC206+AD206*AE206+AF206*AG206+AH206*AI206+AJ206*AK206+AL206*AM206+AN206*AO206+AP206*AQ206+AR206*AS206+AT206*AU206+AV206*AW206+AX206*AY206+AZ206*BA206+BC206*BD206+BF206*BG206+BI206*BJ206+BL206*BM206+BO206*BP206+BR206*BS206+BU206*BV206+BX206*BY206+CA206*CB206</f>
        <v>5306.2</v>
      </c>
      <c r="G206" s="3">
        <f>I206+K206+M206+O206+Q206+S206+U206+W206+Y206+AA206+AC206+AE206+AG206+AI206+AK206+AM206+AO206+AQ206+AS206+AU206+AW206+AY206+BA206+BD206+BG206+BJ206+BM206+BP206+BS206+BV206+BY206+CB206</f>
        <v>65</v>
      </c>
      <c r="H206" s="4">
        <v>87</v>
      </c>
      <c r="I206" s="49">
        <v>3</v>
      </c>
      <c r="J206" s="4">
        <v>80</v>
      </c>
      <c r="K206" s="49">
        <v>5</v>
      </c>
      <c r="L206" s="4">
        <v>78</v>
      </c>
      <c r="M206" s="49">
        <v>3</v>
      </c>
      <c r="N206" s="4">
        <v>96</v>
      </c>
      <c r="O206" s="49">
        <v>2</v>
      </c>
      <c r="P206" s="4">
        <v>84</v>
      </c>
      <c r="Q206" s="49">
        <v>1</v>
      </c>
      <c r="R206" s="4">
        <v>92</v>
      </c>
      <c r="S206" s="49">
        <v>3</v>
      </c>
      <c r="T206" s="4">
        <v>87</v>
      </c>
      <c r="U206" s="49">
        <v>3</v>
      </c>
      <c r="V206" s="4">
        <v>63</v>
      </c>
      <c r="W206" s="49">
        <v>4</v>
      </c>
      <c r="X206" s="4">
        <v>80</v>
      </c>
      <c r="Y206" s="49">
        <v>3</v>
      </c>
      <c r="Z206" s="4">
        <v>79</v>
      </c>
      <c r="AA206" s="49">
        <v>4</v>
      </c>
      <c r="AB206" s="57">
        <v>80.2</v>
      </c>
      <c r="AC206" s="49">
        <v>1</v>
      </c>
      <c r="AD206" s="4">
        <v>79</v>
      </c>
      <c r="AE206" s="49">
        <v>1</v>
      </c>
      <c r="AF206" s="4">
        <v>79</v>
      </c>
      <c r="AG206" s="49">
        <v>5</v>
      </c>
      <c r="AH206" s="4">
        <v>88</v>
      </c>
      <c r="AI206" s="49">
        <v>3</v>
      </c>
      <c r="AJ206" s="4">
        <v>80</v>
      </c>
      <c r="AK206" s="49">
        <v>4</v>
      </c>
      <c r="AL206" s="4">
        <v>86</v>
      </c>
      <c r="AM206" s="49">
        <v>3</v>
      </c>
      <c r="AN206" s="4">
        <v>81</v>
      </c>
      <c r="AO206" s="49">
        <v>1</v>
      </c>
      <c r="AP206" s="4">
        <v>92</v>
      </c>
      <c r="AQ206" s="49">
        <v>2</v>
      </c>
      <c r="AR206" s="4">
        <v>81</v>
      </c>
      <c r="AS206" s="49">
        <v>3</v>
      </c>
      <c r="AT206" s="4">
        <v>67</v>
      </c>
      <c r="AU206" s="49">
        <v>2</v>
      </c>
      <c r="AV206" s="4">
        <v>72</v>
      </c>
      <c r="AW206" s="49">
        <v>3</v>
      </c>
      <c r="AX206" s="4"/>
      <c r="AY206" s="49"/>
      <c r="AZ206" s="4"/>
      <c r="BA206" s="49"/>
      <c r="BB206" s="98"/>
      <c r="BC206" s="4"/>
      <c r="BD206" s="49"/>
      <c r="BE206" s="10"/>
      <c r="BF206" s="4"/>
      <c r="BG206" s="49"/>
      <c r="BH206" s="4"/>
      <c r="BI206" s="4"/>
      <c r="BJ206" s="49"/>
      <c r="BK206" s="4" t="s">
        <v>435</v>
      </c>
      <c r="BL206" s="4">
        <v>88</v>
      </c>
      <c r="BM206" s="4">
        <v>2</v>
      </c>
      <c r="BN206" s="4" t="s">
        <v>494</v>
      </c>
      <c r="BO206" s="4">
        <v>90</v>
      </c>
      <c r="BP206" s="4">
        <v>2</v>
      </c>
      <c r="BQ206" s="4" t="s">
        <v>450</v>
      </c>
      <c r="BR206" s="4">
        <v>90</v>
      </c>
      <c r="BS206" s="4">
        <v>2</v>
      </c>
      <c r="BT206" s="4"/>
      <c r="BU206" s="4"/>
      <c r="BV206" s="4"/>
      <c r="BW206" s="4"/>
      <c r="BX206" s="4"/>
      <c r="BY206" s="4"/>
      <c r="BZ206" s="4"/>
      <c r="CA206" s="4"/>
      <c r="CB206" s="4"/>
    </row>
    <row r="207" spans="1:80">
      <c r="A207" s="3">
        <v>205</v>
      </c>
      <c r="B207" s="3" t="s">
        <v>237</v>
      </c>
      <c r="C207" s="3" t="s">
        <v>77</v>
      </c>
      <c r="D207" s="3">
        <v>2018111238</v>
      </c>
      <c r="E207" s="41">
        <f>F207/G207</f>
        <v>81.607692307692304</v>
      </c>
      <c r="F207" s="3">
        <f>H207*I207+J207*K207+L207*M207+N207*O207+P207*Q207+R207*S207+T207*U207+V207*W207+X207*Y207+Z207*AA207+AB207*AC207+AD207*AE207+AF207*AG207+AH207*AI207+AJ207*AK207+AL207*AM207+AN207*AO207+AP207*AQ207+AR207*AS207+AT207*AU207+AV207*AW207+AX207*AY207+AZ207*BA207+BC207*BD207+BF207*BG207+BI207*BJ207+BL207*BM207+BO207*BP207+BR207*BS207+BU207*BV207+BX207*BY207+CA207*CB207</f>
        <v>5304.5</v>
      </c>
      <c r="G207" s="3">
        <f>I207+K207+M207+O207+Q207+S207+U207+W207+Y207+AA207+AC207+AE207+AG207+AI207+AK207+AM207+AO207+AQ207+AS207+AU207+AW207+AY207+BA207+BD207+BG207+BJ207+BM207+BP207+BS207+BV207+BY207+CB207</f>
        <v>65</v>
      </c>
      <c r="H207" s="4">
        <v>81</v>
      </c>
      <c r="I207" s="49">
        <v>3</v>
      </c>
      <c r="J207" s="4">
        <v>86</v>
      </c>
      <c r="K207" s="49">
        <v>5</v>
      </c>
      <c r="L207" s="4">
        <v>86</v>
      </c>
      <c r="M207" s="49">
        <v>3</v>
      </c>
      <c r="N207" s="4">
        <v>88</v>
      </c>
      <c r="O207" s="49">
        <v>2</v>
      </c>
      <c r="P207" s="4">
        <v>88</v>
      </c>
      <c r="Q207" s="49">
        <v>1</v>
      </c>
      <c r="R207" s="4">
        <v>68</v>
      </c>
      <c r="S207" s="49">
        <v>3</v>
      </c>
      <c r="T207" s="4">
        <v>86</v>
      </c>
      <c r="U207" s="49">
        <v>3</v>
      </c>
      <c r="V207" s="4">
        <v>86</v>
      </c>
      <c r="W207" s="49">
        <v>2</v>
      </c>
      <c r="X207" s="4">
        <v>73</v>
      </c>
      <c r="Y207" s="49">
        <v>3</v>
      </c>
      <c r="Z207" s="4">
        <v>82</v>
      </c>
      <c r="AA207" s="49">
        <v>4</v>
      </c>
      <c r="AB207" s="57">
        <v>87.5</v>
      </c>
      <c r="AC207" s="49">
        <v>1</v>
      </c>
      <c r="AD207" s="4">
        <v>86</v>
      </c>
      <c r="AE207" s="49">
        <v>1</v>
      </c>
      <c r="AF207" s="4">
        <v>70</v>
      </c>
      <c r="AG207" s="49">
        <v>5</v>
      </c>
      <c r="AH207" s="4">
        <v>77</v>
      </c>
      <c r="AI207" s="49">
        <v>3</v>
      </c>
      <c r="AJ207" s="4">
        <v>72</v>
      </c>
      <c r="AK207" s="49">
        <v>4</v>
      </c>
      <c r="AL207" s="4">
        <v>89</v>
      </c>
      <c r="AM207" s="49">
        <v>3</v>
      </c>
      <c r="AN207" s="4">
        <v>87</v>
      </c>
      <c r="AO207" s="49">
        <v>1</v>
      </c>
      <c r="AP207" s="4">
        <v>90</v>
      </c>
      <c r="AQ207" s="49">
        <v>2</v>
      </c>
      <c r="AR207" s="4">
        <v>80</v>
      </c>
      <c r="AS207" s="49">
        <v>3</v>
      </c>
      <c r="AT207" s="4">
        <v>88</v>
      </c>
      <c r="AU207" s="49">
        <v>4</v>
      </c>
      <c r="AV207" s="4">
        <v>74</v>
      </c>
      <c r="AW207" s="49">
        <v>3</v>
      </c>
      <c r="AX207" s="4">
        <v>0</v>
      </c>
      <c r="AY207" s="49">
        <v>0</v>
      </c>
      <c r="AZ207" s="4">
        <v>0</v>
      </c>
      <c r="BA207" s="49">
        <v>0</v>
      </c>
      <c r="BB207" s="4"/>
      <c r="BC207" s="4"/>
      <c r="BD207" s="49"/>
      <c r="BE207" s="4"/>
      <c r="BF207" s="4"/>
      <c r="BG207" s="49"/>
      <c r="BH207" s="4"/>
      <c r="BI207" s="4"/>
      <c r="BJ207" s="49"/>
      <c r="BK207" s="4" t="s">
        <v>523</v>
      </c>
      <c r="BL207" s="4">
        <v>86</v>
      </c>
      <c r="BM207" s="49">
        <v>2</v>
      </c>
      <c r="BN207" s="4" t="s">
        <v>524</v>
      </c>
      <c r="BO207" s="4">
        <v>88</v>
      </c>
      <c r="BP207" s="49">
        <v>2</v>
      </c>
      <c r="BQ207" s="4" t="s">
        <v>462</v>
      </c>
      <c r="BR207" s="4">
        <v>95</v>
      </c>
      <c r="BS207" s="49">
        <v>2</v>
      </c>
      <c r="BT207" s="4"/>
      <c r="BU207" s="4"/>
      <c r="BV207" s="4"/>
      <c r="BW207" s="4"/>
      <c r="BX207" s="4"/>
      <c r="BY207" s="4"/>
      <c r="BZ207" s="4"/>
      <c r="CA207" s="4"/>
      <c r="CB207" s="4"/>
    </row>
    <row r="208" spans="1:80">
      <c r="A208" s="3">
        <v>206</v>
      </c>
      <c r="B208" s="43" t="s">
        <v>236</v>
      </c>
      <c r="C208" s="3" t="s">
        <v>32</v>
      </c>
      <c r="D208" s="3">
        <v>2018111282</v>
      </c>
      <c r="E208" s="41">
        <f>F208/G208</f>
        <v>81.599999999999994</v>
      </c>
      <c r="F208" s="3">
        <f>H208*I208+J208*K208+L208*M208+N208*O208+P208*Q208+R208*S208+T208*U208+V208*W208+X208*Y208+Z208*AA208+AB208*AC208+AD208*AE208+AF208*AG208+AH208*AI208+AJ208*AK208+AL208*AM208+AN208*AO208+AP208*AQ208+AR208*AS208+AT208*AU208+AV208*AW208+AX208*AY208+AZ208*BA208+BC208*BD208+BF208*BG208+BI208*BJ208+BL208*BM208+BO208*BP208+BR208*BS208+BU208*BV208+BX208*BY208+CA208*CB208</f>
        <v>5059.2</v>
      </c>
      <c r="G208" s="3">
        <f>I208+K208+M208+O208+Q208+S208+U208+W208+Y208+AA208+AC208+AE208+AG208+AI208+AK208+AM208+AO208+AQ208+AS208+AU208+AW208+AY208+BA208+BD208+BG208+BJ208+BM208+BP208+BS208+BV208+BY208+CB208</f>
        <v>62</v>
      </c>
      <c r="H208" s="4">
        <v>80</v>
      </c>
      <c r="I208" s="49">
        <v>3</v>
      </c>
      <c r="J208" s="4">
        <v>85</v>
      </c>
      <c r="K208" s="49">
        <v>5</v>
      </c>
      <c r="L208" s="4">
        <v>84</v>
      </c>
      <c r="M208" s="49">
        <v>3</v>
      </c>
      <c r="N208" s="4">
        <v>90</v>
      </c>
      <c r="O208" s="49">
        <v>2</v>
      </c>
      <c r="P208" s="4">
        <v>82</v>
      </c>
      <c r="Q208" s="49">
        <v>1</v>
      </c>
      <c r="R208" s="4">
        <v>78</v>
      </c>
      <c r="S208" s="49">
        <v>3</v>
      </c>
      <c r="T208" s="4">
        <v>85</v>
      </c>
      <c r="U208" s="49">
        <v>3</v>
      </c>
      <c r="V208" s="4">
        <v>84</v>
      </c>
      <c r="W208" s="49">
        <v>4</v>
      </c>
      <c r="X208" s="4">
        <v>75</v>
      </c>
      <c r="Y208" s="49">
        <v>3</v>
      </c>
      <c r="Z208" s="63">
        <v>79</v>
      </c>
      <c r="AA208" s="49">
        <v>4</v>
      </c>
      <c r="AB208" s="60">
        <v>79.2</v>
      </c>
      <c r="AC208" s="49">
        <v>1</v>
      </c>
      <c r="AD208" s="63">
        <v>75</v>
      </c>
      <c r="AE208" s="49">
        <v>1</v>
      </c>
      <c r="AF208" s="63">
        <v>68</v>
      </c>
      <c r="AG208" s="49">
        <v>5</v>
      </c>
      <c r="AH208" s="63">
        <v>94</v>
      </c>
      <c r="AI208" s="49">
        <v>3</v>
      </c>
      <c r="AJ208" s="63">
        <v>81</v>
      </c>
      <c r="AK208" s="49">
        <v>4</v>
      </c>
      <c r="AL208" s="63">
        <v>84</v>
      </c>
      <c r="AM208" s="49">
        <v>3</v>
      </c>
      <c r="AN208" s="63">
        <v>89</v>
      </c>
      <c r="AO208" s="49">
        <v>1</v>
      </c>
      <c r="AP208" s="63">
        <v>91</v>
      </c>
      <c r="AQ208" s="49">
        <v>2</v>
      </c>
      <c r="AR208" s="63">
        <v>83</v>
      </c>
      <c r="AS208" s="49">
        <v>3</v>
      </c>
      <c r="AT208" s="63">
        <v>78</v>
      </c>
      <c r="AU208" s="49">
        <v>2</v>
      </c>
      <c r="AV208" s="4"/>
      <c r="AW208" s="49"/>
      <c r="AX208" s="4"/>
      <c r="AY208" s="49"/>
      <c r="AZ208" s="4"/>
      <c r="BA208" s="49"/>
      <c r="BB208" s="4"/>
      <c r="BC208" s="4"/>
      <c r="BD208" s="49"/>
      <c r="BE208" s="4"/>
      <c r="BF208" s="4"/>
      <c r="BG208" s="49"/>
      <c r="BH208" s="4"/>
      <c r="BI208" s="4"/>
      <c r="BJ208" s="49"/>
      <c r="BK208" s="4" t="s">
        <v>474</v>
      </c>
      <c r="BL208" s="4">
        <v>70</v>
      </c>
      <c r="BM208" s="4">
        <v>2</v>
      </c>
      <c r="BN208" s="4" t="s">
        <v>397</v>
      </c>
      <c r="BO208" s="4">
        <v>88</v>
      </c>
      <c r="BP208" s="4">
        <v>2</v>
      </c>
      <c r="BQ208" s="4" t="s">
        <v>386</v>
      </c>
      <c r="BR208" s="4">
        <v>85</v>
      </c>
      <c r="BS208" s="4">
        <v>2</v>
      </c>
      <c r="BT208" s="4"/>
      <c r="BU208" s="4"/>
      <c r="BV208" s="4"/>
      <c r="BW208" s="4"/>
      <c r="BX208" s="4"/>
      <c r="BY208" s="4"/>
      <c r="BZ208" s="4"/>
      <c r="CA208" s="4"/>
      <c r="CB208" s="4"/>
    </row>
    <row r="209" spans="1:80">
      <c r="A209" s="3">
        <v>207</v>
      </c>
      <c r="B209" s="3" t="s">
        <v>231</v>
      </c>
      <c r="C209" s="3" t="s">
        <v>94</v>
      </c>
      <c r="D209" s="3">
        <v>2018110963</v>
      </c>
      <c r="E209" s="41">
        <f>F209/G209</f>
        <v>81.577049180327862</v>
      </c>
      <c r="F209" s="3">
        <f>H209*I209+J209*K209+L209*M209+N209*O209+P209*Q209+R209*S209+T209*U209+V209*W209+X209*Y209+Z209*AA209+AB209*AC209+AD209*AE209+AF209*AG209+AH209*AI209+AJ209*AK209+AL209*AM209+AN209*AO209+AP209*AQ209+AR209*AS209+AT209*AU209+AV209*AW209+AX209*AY209+AZ209*BA209+BC209*BD209+BF209*BG209+BI209*BJ209+BL209*BM209+BO209*BP209+BR209*BS209+BU209*BV209+BX209*BY209+CA209*CB209</f>
        <v>4976.2</v>
      </c>
      <c r="G209" s="3">
        <f>I209+K209+M209+O209+Q209+S209+U209+W209+Y209+AA209+AC209+AE209+AG209+AI209+AK209+AM209+AO209+AQ209+AS209+AU209+AW209+AY209+BA209+BD209+BG209+BJ209+BM209+BP209+BS209+BV209+BY209+CB209</f>
        <v>61</v>
      </c>
      <c r="H209" s="3">
        <v>76</v>
      </c>
      <c r="I209" s="51">
        <v>3</v>
      </c>
      <c r="J209" s="3">
        <v>88</v>
      </c>
      <c r="K209" s="51">
        <v>5</v>
      </c>
      <c r="L209" s="3">
        <v>81</v>
      </c>
      <c r="M209" s="51">
        <v>3</v>
      </c>
      <c r="N209" s="3">
        <v>93</v>
      </c>
      <c r="O209" s="51">
        <v>2</v>
      </c>
      <c r="P209" s="3">
        <v>75</v>
      </c>
      <c r="Q209" s="51">
        <v>1</v>
      </c>
      <c r="R209" s="3">
        <v>76</v>
      </c>
      <c r="S209" s="51">
        <v>3</v>
      </c>
      <c r="T209" s="3">
        <v>85</v>
      </c>
      <c r="U209" s="51">
        <v>3</v>
      </c>
      <c r="V209" s="3">
        <v>82</v>
      </c>
      <c r="W209" s="51">
        <v>4</v>
      </c>
      <c r="X209" s="3">
        <v>88</v>
      </c>
      <c r="Y209" s="51">
        <v>3</v>
      </c>
      <c r="Z209" s="3">
        <v>81</v>
      </c>
      <c r="AA209" s="51">
        <v>4</v>
      </c>
      <c r="AB209" s="56">
        <v>79.2</v>
      </c>
      <c r="AC209" s="51">
        <v>1</v>
      </c>
      <c r="AD209" s="3">
        <v>80</v>
      </c>
      <c r="AE209" s="51">
        <v>1</v>
      </c>
      <c r="AF209" s="3">
        <v>75</v>
      </c>
      <c r="AG209" s="51">
        <v>5</v>
      </c>
      <c r="AH209" s="3">
        <v>87</v>
      </c>
      <c r="AI209" s="51">
        <v>3</v>
      </c>
      <c r="AJ209" s="3">
        <v>67</v>
      </c>
      <c r="AK209" s="51">
        <v>4</v>
      </c>
      <c r="AL209" s="3">
        <v>93</v>
      </c>
      <c r="AM209" s="51">
        <v>4</v>
      </c>
      <c r="AN209" s="3">
        <v>78</v>
      </c>
      <c r="AO209" s="51">
        <v>1</v>
      </c>
      <c r="AP209" s="3">
        <v>89</v>
      </c>
      <c r="AQ209" s="51">
        <v>2</v>
      </c>
      <c r="AR209" s="3">
        <v>90</v>
      </c>
      <c r="AS209" s="51">
        <v>3</v>
      </c>
      <c r="AT209" s="3">
        <v>85</v>
      </c>
      <c r="AU209" s="51">
        <v>2</v>
      </c>
      <c r="AV209" s="3">
        <v>0</v>
      </c>
      <c r="AW209" s="51">
        <v>0</v>
      </c>
      <c r="AX209" s="3">
        <v>77</v>
      </c>
      <c r="AY209" s="51">
        <v>2</v>
      </c>
      <c r="AZ209" s="3">
        <v>0</v>
      </c>
      <c r="BA209" s="51">
        <v>0</v>
      </c>
      <c r="BB209" s="3"/>
      <c r="BC209" s="3"/>
      <c r="BD209" s="51"/>
      <c r="BE209" s="3"/>
      <c r="BF209" s="3"/>
      <c r="BG209" s="51"/>
      <c r="BH209" s="3"/>
      <c r="BI209" s="3"/>
      <c r="BJ209" s="51"/>
      <c r="BK209" s="3" t="s">
        <v>461</v>
      </c>
      <c r="BL209" s="3">
        <v>90</v>
      </c>
      <c r="BM209" s="3">
        <v>0</v>
      </c>
      <c r="BN209" s="3" t="s">
        <v>417</v>
      </c>
      <c r="BO209" s="3">
        <v>60</v>
      </c>
      <c r="BP209" s="3">
        <v>2</v>
      </c>
      <c r="BQ209" s="118"/>
      <c r="BR209" s="118"/>
      <c r="BS209" s="118"/>
      <c r="BT209" s="118"/>
      <c r="BU209" s="118"/>
      <c r="BV209" s="118"/>
      <c r="BW209" s="94"/>
      <c r="BX209" s="94"/>
      <c r="BY209" s="94"/>
      <c r="BZ209" s="94"/>
      <c r="CA209" s="94"/>
      <c r="CB209" s="94"/>
    </row>
    <row r="210" spans="1:80">
      <c r="A210" s="3">
        <v>208</v>
      </c>
      <c r="B210" s="133" t="s">
        <v>824</v>
      </c>
      <c r="C210" s="133" t="s">
        <v>66</v>
      </c>
      <c r="D210" s="133">
        <v>2018111254</v>
      </c>
      <c r="E210" s="41">
        <f>F210/G210</f>
        <v>81.566129032258075</v>
      </c>
      <c r="F210" s="133">
        <f>H210*I210+J210*K210+L210*M210+N210*O210+P210*Q210+R210*S210+T210*U210+V210*W210+X210*Y210+Z210*AA210+AB210*AC210+AD210*AE210+AF210*AG210+AH210*AI210+AJ210*AK210+AL210*AM210+AN210*AO210+AP210*AQ210+AR210*AS210+AT210*AU210+AV210*AW210+AX210*AY210+AZ210*BA210+BC210*BD210+BF210*BG210+BI210*BJ210+BL210*BM210+BO210*BP210+BR210*BS210+BU210*BV210+BX210*BY210+CA210*CB210</f>
        <v>5057.1000000000004</v>
      </c>
      <c r="G210" s="133">
        <f>I210+K210+M210+O210+Q210+S210+U210+W210+Y210+AA210+AC210+AE210+AG210+AI210+AK210+AM210+AO210+AQ210+AS210+AU210+AW210+AY210+BA210+BD210+BG210+BJ210+BM210+BP210+BS210+BV210+BY210+CB210</f>
        <v>62</v>
      </c>
      <c r="H210" s="134">
        <v>88</v>
      </c>
      <c r="I210" s="136">
        <v>3</v>
      </c>
      <c r="J210" s="134">
        <v>79</v>
      </c>
      <c r="K210" s="136">
        <v>5</v>
      </c>
      <c r="L210" s="134">
        <v>89</v>
      </c>
      <c r="M210" s="136">
        <v>3</v>
      </c>
      <c r="N210" s="134">
        <v>82</v>
      </c>
      <c r="O210" s="136">
        <v>2</v>
      </c>
      <c r="P210" s="134">
        <v>79</v>
      </c>
      <c r="Q210" s="136">
        <v>1</v>
      </c>
      <c r="R210" s="134">
        <v>65</v>
      </c>
      <c r="S210" s="136">
        <v>3</v>
      </c>
      <c r="T210" s="134">
        <v>81</v>
      </c>
      <c r="U210" s="136">
        <v>3</v>
      </c>
      <c r="V210" s="134">
        <v>85</v>
      </c>
      <c r="W210" s="136">
        <v>4</v>
      </c>
      <c r="X210" s="134">
        <v>73</v>
      </c>
      <c r="Y210" s="136">
        <v>3</v>
      </c>
      <c r="Z210" s="134">
        <v>85</v>
      </c>
      <c r="AA210" s="136">
        <v>4</v>
      </c>
      <c r="AB210" s="134">
        <v>84.1</v>
      </c>
      <c r="AC210" s="136">
        <v>1</v>
      </c>
      <c r="AD210" s="134">
        <v>71</v>
      </c>
      <c r="AE210" s="136">
        <v>1</v>
      </c>
      <c r="AF210" s="134">
        <v>87</v>
      </c>
      <c r="AG210" s="136">
        <v>5</v>
      </c>
      <c r="AH210" s="134">
        <v>94</v>
      </c>
      <c r="AI210" s="136">
        <v>3</v>
      </c>
      <c r="AJ210" s="134">
        <v>69</v>
      </c>
      <c r="AK210" s="136">
        <v>4</v>
      </c>
      <c r="AL210" s="134">
        <v>85</v>
      </c>
      <c r="AM210" s="136">
        <v>3</v>
      </c>
      <c r="AN210" s="134">
        <v>81</v>
      </c>
      <c r="AO210" s="136">
        <v>1</v>
      </c>
      <c r="AP210" s="134">
        <v>91</v>
      </c>
      <c r="AQ210" s="136">
        <v>2</v>
      </c>
      <c r="AR210" s="134">
        <v>75</v>
      </c>
      <c r="AS210" s="136">
        <v>3</v>
      </c>
      <c r="AT210" s="134">
        <v>82</v>
      </c>
      <c r="AU210" s="136">
        <v>2</v>
      </c>
      <c r="AV210" s="134">
        <v>0</v>
      </c>
      <c r="AW210" s="136">
        <v>0</v>
      </c>
      <c r="AX210" s="134">
        <v>79</v>
      </c>
      <c r="AY210" s="136">
        <v>2</v>
      </c>
      <c r="AZ210" s="134">
        <v>0</v>
      </c>
      <c r="BA210" s="136">
        <v>0</v>
      </c>
      <c r="BB210" s="134"/>
      <c r="BC210" s="134"/>
      <c r="BD210" s="136"/>
      <c r="BE210" s="134"/>
      <c r="BF210" s="134"/>
      <c r="BG210" s="136"/>
      <c r="BH210" s="134"/>
      <c r="BI210" s="134"/>
      <c r="BJ210" s="136"/>
      <c r="BK210" s="134" t="s">
        <v>399</v>
      </c>
      <c r="BL210" s="134">
        <v>81</v>
      </c>
      <c r="BM210" s="136">
        <v>2</v>
      </c>
      <c r="BN210" s="134" t="s">
        <v>419</v>
      </c>
      <c r="BO210" s="134">
        <v>88</v>
      </c>
      <c r="BP210" s="136">
        <v>2</v>
      </c>
      <c r="BQ210" s="134"/>
      <c r="BR210" s="134"/>
      <c r="BS210" s="136"/>
      <c r="BT210" s="134"/>
      <c r="BU210" s="134"/>
      <c r="BV210" s="134"/>
      <c r="BW210" s="134"/>
      <c r="BX210" s="134"/>
      <c r="BY210" s="134"/>
      <c r="BZ210" s="134"/>
      <c r="CA210" s="134"/>
      <c r="CB210" s="134"/>
    </row>
    <row r="211" spans="1:80">
      <c r="A211" s="3">
        <v>209</v>
      </c>
      <c r="B211" s="33" t="s">
        <v>260</v>
      </c>
      <c r="C211" s="3" t="s">
        <v>66</v>
      </c>
      <c r="D211" s="3">
        <v>2018111267</v>
      </c>
      <c r="E211" s="46">
        <f>F211/G211</f>
        <v>81.501666666666679</v>
      </c>
      <c r="F211" s="3">
        <f>H211*I211+J211*K211+L211*M211+N211*O211+P211*Q211+R211*S211+T211*U211+V211*W211+X211*Y211+Z211*AA211+AB211*AC211+AD211*AE211+AF211*AG211+AH211*AI211+AJ211*AK211+AL211*AM211+AN211*AO211+AP211*AQ211+AR211*AS211+AT211*AU211+AV211*AW211+AX211*AY211+AZ211*BA211+BC211*BD211+BF211*BG211+BI211*BJ211+BL211*BM211+BO211*BP211+BR211*BS211+BU211*BV211+BX211*BY211+CA211*CB211</f>
        <v>4890.1000000000004</v>
      </c>
      <c r="G211" s="3">
        <f>I211+K211+M211+O211+Q211+S211+U211+W211+Y211+AA211+AC211+AE211+AG211+AI211+AK211+AM211+AO211+AQ211+AS211+AU211+AW211+AY211+BA211+BD211+BG211+BJ211+BM211+BP211+BS211+BV211+BY211+CB211</f>
        <v>60</v>
      </c>
      <c r="H211" s="4">
        <v>72</v>
      </c>
      <c r="I211" s="49">
        <v>3</v>
      </c>
      <c r="J211" s="4">
        <v>79</v>
      </c>
      <c r="K211" s="49">
        <v>5</v>
      </c>
      <c r="L211" s="4">
        <v>87</v>
      </c>
      <c r="M211" s="49">
        <v>3</v>
      </c>
      <c r="N211" s="4">
        <v>85</v>
      </c>
      <c r="O211" s="49">
        <v>2</v>
      </c>
      <c r="P211" s="4">
        <v>81</v>
      </c>
      <c r="Q211" s="49">
        <v>1</v>
      </c>
      <c r="R211" s="4">
        <v>64</v>
      </c>
      <c r="S211" s="49">
        <v>3</v>
      </c>
      <c r="T211" s="4">
        <v>83</v>
      </c>
      <c r="U211" s="49">
        <v>3</v>
      </c>
      <c r="V211" s="4">
        <v>78</v>
      </c>
      <c r="W211" s="49">
        <v>4</v>
      </c>
      <c r="X211" s="4">
        <v>82</v>
      </c>
      <c r="Y211" s="49">
        <v>3</v>
      </c>
      <c r="Z211" s="4">
        <v>83</v>
      </c>
      <c r="AA211" s="49">
        <v>4</v>
      </c>
      <c r="AB211" s="57">
        <v>80.099999999999994</v>
      </c>
      <c r="AC211" s="49">
        <v>1</v>
      </c>
      <c r="AD211" s="4">
        <v>77</v>
      </c>
      <c r="AE211" s="49">
        <v>1</v>
      </c>
      <c r="AF211" s="4">
        <v>77</v>
      </c>
      <c r="AG211" s="49">
        <v>5</v>
      </c>
      <c r="AH211" s="4">
        <v>91</v>
      </c>
      <c r="AI211" s="49">
        <v>3</v>
      </c>
      <c r="AJ211" s="4">
        <v>81</v>
      </c>
      <c r="AK211" s="49">
        <v>4</v>
      </c>
      <c r="AL211" s="4">
        <v>86</v>
      </c>
      <c r="AM211" s="49">
        <v>3</v>
      </c>
      <c r="AN211" s="4">
        <v>90</v>
      </c>
      <c r="AO211" s="49">
        <v>1</v>
      </c>
      <c r="AP211" s="4">
        <v>88</v>
      </c>
      <c r="AQ211" s="49">
        <v>2</v>
      </c>
      <c r="AR211" s="4">
        <v>79</v>
      </c>
      <c r="AS211" s="49">
        <v>3</v>
      </c>
      <c r="AT211" s="4">
        <v>83</v>
      </c>
      <c r="AU211" s="49">
        <v>2</v>
      </c>
      <c r="AV211" s="4">
        <v>0</v>
      </c>
      <c r="AW211" s="49">
        <v>0</v>
      </c>
      <c r="AX211" s="4">
        <v>0</v>
      </c>
      <c r="AY211" s="49">
        <v>0</v>
      </c>
      <c r="AZ211" s="4">
        <v>0</v>
      </c>
      <c r="BA211" s="49">
        <v>0</v>
      </c>
      <c r="BB211" s="4"/>
      <c r="BC211" s="4"/>
      <c r="BD211" s="49"/>
      <c r="BE211" s="4"/>
      <c r="BF211" s="4"/>
      <c r="BG211" s="49"/>
      <c r="BH211" s="4"/>
      <c r="BI211" s="4"/>
      <c r="BJ211" s="49"/>
      <c r="BK211" s="4" t="s">
        <v>391</v>
      </c>
      <c r="BL211" s="4">
        <v>92</v>
      </c>
      <c r="BM211" s="49">
        <v>2</v>
      </c>
      <c r="BN211" s="4" t="s">
        <v>429</v>
      </c>
      <c r="BO211" s="4">
        <v>93</v>
      </c>
      <c r="BP211" s="49">
        <v>2</v>
      </c>
      <c r="BQ211" s="4"/>
      <c r="BR211" s="4"/>
      <c r="BS211" s="49"/>
      <c r="BT211" s="4"/>
      <c r="BU211" s="4"/>
      <c r="BV211" s="4"/>
      <c r="BW211" s="4"/>
      <c r="BX211" s="4"/>
      <c r="BY211" s="4"/>
      <c r="BZ211" s="4"/>
      <c r="CA211" s="4"/>
      <c r="CB211" s="4"/>
    </row>
    <row r="212" spans="1:80">
      <c r="A212" s="3">
        <v>210</v>
      </c>
      <c r="B212" s="3" t="s">
        <v>250</v>
      </c>
      <c r="C212" s="3" t="s">
        <v>75</v>
      </c>
      <c r="D212" s="3">
        <v>2018110873</v>
      </c>
      <c r="E212" s="41">
        <f>F212/G212</f>
        <v>81.5</v>
      </c>
      <c r="F212" s="3">
        <f>H212*I212+J212*K212+L212*M212+N212*O212+P212*Q212+R212*S212+T212*U212+V212*W212+X212*Y212+Z212*AA212+AB212*AC212+AD212*AE212+AF212*AG212+AH212*AI212+AJ212*AK212+AL212*AM212+AN212*AO212+AP212*AQ212+AR212*AS212+AT212*AU212+AV212*AW212+AX212*AY212+AZ212*BA212+BC212*BD212+BF212*BG212+BI212*BJ212+BL212*BM212+BO212*BP212+BR212*BS212+BU212*BV212+BX212*BY212+CA212*CB212</f>
        <v>5297.5</v>
      </c>
      <c r="G212" s="3">
        <f>I212+K212+M212+O212+Q212+S212+U212+W212+Y212+AA212+AC212+AE212+AG212+AI212+AK212+AM212+AO212+AQ212+AS212+AU212+AW212+AY212+BA212+BD212+BG212+BJ212+BM212+BP212+BS212+BV212+BY212+CB212</f>
        <v>65</v>
      </c>
      <c r="H212" s="36">
        <v>80</v>
      </c>
      <c r="I212" s="49">
        <v>3</v>
      </c>
      <c r="J212" s="36">
        <v>91</v>
      </c>
      <c r="K212" s="49">
        <v>5</v>
      </c>
      <c r="L212" s="36">
        <v>89</v>
      </c>
      <c r="M212" s="49">
        <v>3</v>
      </c>
      <c r="N212" s="36">
        <v>92</v>
      </c>
      <c r="O212" s="49">
        <v>2</v>
      </c>
      <c r="P212" s="36">
        <v>68</v>
      </c>
      <c r="Q212" s="49">
        <v>1</v>
      </c>
      <c r="R212" s="36">
        <v>77</v>
      </c>
      <c r="S212" s="49">
        <v>3</v>
      </c>
      <c r="T212" s="36">
        <v>79</v>
      </c>
      <c r="U212" s="49">
        <v>3</v>
      </c>
      <c r="V212" s="36">
        <v>87</v>
      </c>
      <c r="W212" s="49">
        <v>4</v>
      </c>
      <c r="X212" s="36">
        <v>86</v>
      </c>
      <c r="Y212" s="49">
        <v>3</v>
      </c>
      <c r="Z212" s="36">
        <v>72</v>
      </c>
      <c r="AA212" s="49">
        <v>4</v>
      </c>
      <c r="AB212" s="97">
        <v>83.5</v>
      </c>
      <c r="AC212" s="49">
        <v>1</v>
      </c>
      <c r="AD212" s="36">
        <v>81</v>
      </c>
      <c r="AE212" s="49">
        <v>1</v>
      </c>
      <c r="AF212" s="36">
        <v>75</v>
      </c>
      <c r="AG212" s="49">
        <v>5</v>
      </c>
      <c r="AH212" s="36">
        <v>88</v>
      </c>
      <c r="AI212" s="49">
        <v>3</v>
      </c>
      <c r="AJ212" s="36">
        <v>64</v>
      </c>
      <c r="AK212" s="49">
        <v>4</v>
      </c>
      <c r="AL212" s="36">
        <v>90</v>
      </c>
      <c r="AM212" s="49">
        <v>3</v>
      </c>
      <c r="AN212" s="36">
        <v>78</v>
      </c>
      <c r="AO212" s="49">
        <v>1</v>
      </c>
      <c r="AP212" s="36">
        <v>88</v>
      </c>
      <c r="AQ212" s="49">
        <v>2</v>
      </c>
      <c r="AR212" s="36">
        <v>83</v>
      </c>
      <c r="AS212" s="49">
        <v>3</v>
      </c>
      <c r="AT212" s="36">
        <v>82</v>
      </c>
      <c r="AU212" s="49">
        <v>2</v>
      </c>
      <c r="AV212" s="4"/>
      <c r="AW212" s="49"/>
      <c r="AX212" s="36"/>
      <c r="AY212" s="49"/>
      <c r="AZ212" s="36"/>
      <c r="BA212" s="49"/>
      <c r="BB212" s="36"/>
      <c r="BC212" s="36"/>
      <c r="BD212" s="49"/>
      <c r="BE212" s="141"/>
      <c r="BF212" s="36"/>
      <c r="BG212" s="49"/>
      <c r="BH212" s="36"/>
      <c r="BI212" s="36"/>
      <c r="BJ212" s="49"/>
      <c r="BK212" s="36" t="s">
        <v>393</v>
      </c>
      <c r="BL212" s="36">
        <v>100</v>
      </c>
      <c r="BM212" s="4">
        <v>2</v>
      </c>
      <c r="BN212" s="4" t="s">
        <v>435</v>
      </c>
      <c r="BO212" s="4">
        <v>90</v>
      </c>
      <c r="BP212" s="4">
        <v>2</v>
      </c>
      <c r="BQ212" s="4" t="s">
        <v>391</v>
      </c>
      <c r="BR212" s="4">
        <v>81</v>
      </c>
      <c r="BS212" s="4">
        <v>2</v>
      </c>
      <c r="BT212" s="4" t="s">
        <v>525</v>
      </c>
      <c r="BU212" s="4">
        <v>61</v>
      </c>
      <c r="BV212" s="4">
        <v>3</v>
      </c>
      <c r="BW212" s="4"/>
      <c r="BX212" s="4"/>
      <c r="BY212" s="4"/>
      <c r="BZ212" s="4"/>
      <c r="CA212" s="4"/>
      <c r="CB212" s="4"/>
    </row>
    <row r="213" spans="1:80">
      <c r="A213" s="3">
        <v>211</v>
      </c>
      <c r="B213" s="44" t="s">
        <v>272</v>
      </c>
      <c r="C213" s="3" t="s">
        <v>410</v>
      </c>
      <c r="D213" s="3">
        <v>2018111316</v>
      </c>
      <c r="E213" s="41">
        <f>F213/G213</f>
        <v>81.490769230769232</v>
      </c>
      <c r="F213" s="3">
        <f>H213*I213+J213*K213+L213*M213+N213*O213+P213*Q213+R213*S213+T213*U213+V213*W213+X213*Y213+Z213*AA213+AB213*AC213+AD213*AE213+AF213*AG213+AH213*AI213+AJ213*AK213+AL213*AM213+AN213*AO213+AP213*AQ213+AR213*AS213+AT213*AU213+AV213*AW213+AX213*AY213+AZ213*BA213+BC213*BD213+BF213*BG213+BI213*BJ213+BL213*BM213+BO213*BP213+BR213*BS213+BU213*BV213+BX213*BY213+CA213*CB213</f>
        <v>5296.9</v>
      </c>
      <c r="G213" s="3">
        <f>I213+K213+M213+O213+Q213+S213+U213+W213+Y213+AA213+AC213+AE213+AG213+AI213+AK213+AM213+AO213+AQ213+AS213+AU213+AW213+AY213+BA213+BD213+BG213+BJ213+BM213+BP213+BS213+BV213+BY213+CB213</f>
        <v>65</v>
      </c>
      <c r="H213" s="4">
        <v>82</v>
      </c>
      <c r="I213" s="49">
        <v>3</v>
      </c>
      <c r="J213" s="4">
        <v>78</v>
      </c>
      <c r="K213" s="49">
        <v>5</v>
      </c>
      <c r="L213" s="4">
        <v>86</v>
      </c>
      <c r="M213" s="49">
        <v>3</v>
      </c>
      <c r="N213" s="4">
        <v>95</v>
      </c>
      <c r="O213" s="49">
        <v>2</v>
      </c>
      <c r="P213" s="4">
        <v>89</v>
      </c>
      <c r="Q213" s="49">
        <v>1</v>
      </c>
      <c r="R213" s="4">
        <v>89</v>
      </c>
      <c r="S213" s="49">
        <v>3</v>
      </c>
      <c r="T213" s="4">
        <v>83</v>
      </c>
      <c r="U213" s="49">
        <v>3</v>
      </c>
      <c r="V213" s="4">
        <v>82</v>
      </c>
      <c r="W213" s="49">
        <v>4</v>
      </c>
      <c r="X213" s="4">
        <v>90</v>
      </c>
      <c r="Y213" s="49">
        <v>3</v>
      </c>
      <c r="Z213" s="4">
        <v>87</v>
      </c>
      <c r="AA213" s="49">
        <v>4</v>
      </c>
      <c r="AB213" s="57">
        <v>81.900000000000006</v>
      </c>
      <c r="AC213" s="49">
        <v>1</v>
      </c>
      <c r="AD213" s="4">
        <v>72</v>
      </c>
      <c r="AE213" s="49">
        <v>1</v>
      </c>
      <c r="AF213" s="4">
        <v>64</v>
      </c>
      <c r="AG213" s="49">
        <v>5</v>
      </c>
      <c r="AH213" s="4">
        <v>70</v>
      </c>
      <c r="AI213" s="49">
        <v>3</v>
      </c>
      <c r="AJ213" s="4">
        <v>81</v>
      </c>
      <c r="AK213" s="49">
        <v>4</v>
      </c>
      <c r="AL213" s="4">
        <v>90</v>
      </c>
      <c r="AM213" s="49">
        <v>3</v>
      </c>
      <c r="AN213" s="4">
        <v>89</v>
      </c>
      <c r="AO213" s="49">
        <v>1</v>
      </c>
      <c r="AP213" s="4">
        <v>87</v>
      </c>
      <c r="AQ213" s="49">
        <v>2</v>
      </c>
      <c r="AR213" s="4">
        <v>91</v>
      </c>
      <c r="AS213" s="49">
        <v>3</v>
      </c>
      <c r="AT213" s="4">
        <v>65</v>
      </c>
      <c r="AU213" s="49">
        <v>2</v>
      </c>
      <c r="AV213" s="4">
        <v>72</v>
      </c>
      <c r="AW213" s="49">
        <v>3</v>
      </c>
      <c r="AX213" s="4"/>
      <c r="AY213" s="49"/>
      <c r="AZ213" s="4"/>
      <c r="BA213" s="49"/>
      <c r="BB213" s="4"/>
      <c r="BC213" s="4"/>
      <c r="BD213" s="49"/>
      <c r="BE213" s="4"/>
      <c r="BF213" s="4"/>
      <c r="BG213" s="49"/>
      <c r="BH213" s="4"/>
      <c r="BI213" s="4"/>
      <c r="BJ213" s="49"/>
      <c r="BK213" s="4" t="s">
        <v>409</v>
      </c>
      <c r="BL213" s="4">
        <v>81</v>
      </c>
      <c r="BM213" s="49">
        <v>2</v>
      </c>
      <c r="BN213" s="4" t="s">
        <v>459</v>
      </c>
      <c r="BO213" s="4">
        <v>83</v>
      </c>
      <c r="BP213" s="49">
        <v>2</v>
      </c>
      <c r="BQ213" s="4" t="s">
        <v>423</v>
      </c>
      <c r="BR213" s="4">
        <v>87</v>
      </c>
      <c r="BS213" s="49">
        <v>2</v>
      </c>
      <c r="BT213" s="4"/>
      <c r="BU213" s="4"/>
      <c r="BV213" s="4"/>
      <c r="BW213" s="4"/>
      <c r="BX213" s="4"/>
      <c r="BY213" s="4"/>
      <c r="BZ213" s="4"/>
      <c r="CA213" s="4"/>
      <c r="CB213" s="4"/>
    </row>
    <row r="214" spans="1:80">
      <c r="A214" s="3">
        <v>212</v>
      </c>
      <c r="B214" s="3" t="s">
        <v>254</v>
      </c>
      <c r="C214" s="3" t="s">
        <v>9</v>
      </c>
      <c r="D214" s="3">
        <v>2018111057</v>
      </c>
      <c r="E214" s="41">
        <f>F214/G214</f>
        <v>81.483606557377044</v>
      </c>
      <c r="F214" s="3">
        <f>H214*I214+J214*K214+L214*M214+N214*O214+P214*Q214+R214*S214+T214*U214+V214*W214+X214*Y214+Z214*AA214+AB214*AC214+AD214*AE214+AF214*AG214+AH214*AI214+AJ214*AK214+AL214*AM214+AN214*AO214+AP214*AQ214+AR214*AS214+AT214*AU214+AV214*AW214+AX214*AY214+AZ214*BA214+BC214*BD214+BF214*BG214+BI214*BJ214+BL214*BM214+BO214*BP214+BR214*BS214+BU214*BV214+BX214*BY214+CA214*CB214</f>
        <v>4970.5</v>
      </c>
      <c r="G214" s="3">
        <f>I214+K214+M214+O214+Q214+S214+U214+W214+Y214+AA214+AC214+AE214+AG214+AI214+AK214+AM214+AO214+AQ214+AS214+AU214+AW214+AY214+BA214+BD214+BG214+BJ214+BM214+BP214+BS214+BV214+BY214+CB214</f>
        <v>61</v>
      </c>
      <c r="H214" s="3">
        <v>82</v>
      </c>
      <c r="I214" s="51">
        <v>3</v>
      </c>
      <c r="J214" s="3">
        <v>86</v>
      </c>
      <c r="K214" s="51">
        <v>5</v>
      </c>
      <c r="L214" s="3">
        <v>90</v>
      </c>
      <c r="M214" s="51">
        <v>3</v>
      </c>
      <c r="N214" s="3">
        <v>95</v>
      </c>
      <c r="O214" s="51">
        <v>2</v>
      </c>
      <c r="P214" s="3">
        <v>82</v>
      </c>
      <c r="Q214" s="51">
        <v>1</v>
      </c>
      <c r="R214" s="3">
        <v>85</v>
      </c>
      <c r="S214" s="51">
        <v>3</v>
      </c>
      <c r="T214" s="3">
        <v>81</v>
      </c>
      <c r="U214" s="51">
        <v>3</v>
      </c>
      <c r="V214" s="3">
        <v>84</v>
      </c>
      <c r="W214" s="51">
        <v>4</v>
      </c>
      <c r="X214" s="3">
        <v>80</v>
      </c>
      <c r="Y214" s="51">
        <v>3</v>
      </c>
      <c r="Z214" s="3">
        <v>84</v>
      </c>
      <c r="AA214" s="51">
        <v>4</v>
      </c>
      <c r="AB214" s="56">
        <v>81.5</v>
      </c>
      <c r="AC214" s="51">
        <v>1</v>
      </c>
      <c r="AD214" s="3">
        <v>69</v>
      </c>
      <c r="AE214" s="51">
        <v>1</v>
      </c>
      <c r="AF214" s="3">
        <v>75</v>
      </c>
      <c r="AG214" s="51">
        <v>5</v>
      </c>
      <c r="AH214" s="3">
        <v>57</v>
      </c>
      <c r="AI214" s="51">
        <v>3</v>
      </c>
      <c r="AJ214" s="3">
        <v>78</v>
      </c>
      <c r="AK214" s="51">
        <v>4</v>
      </c>
      <c r="AL214" s="3">
        <v>86</v>
      </c>
      <c r="AM214" s="51">
        <v>2</v>
      </c>
      <c r="AN214" s="3">
        <v>81</v>
      </c>
      <c r="AO214" s="51">
        <v>1</v>
      </c>
      <c r="AP214" s="3">
        <v>83</v>
      </c>
      <c r="AQ214" s="51">
        <v>2</v>
      </c>
      <c r="AR214" s="3">
        <v>83</v>
      </c>
      <c r="AS214" s="51">
        <v>3</v>
      </c>
      <c r="AT214" s="3">
        <v>85</v>
      </c>
      <c r="AU214" s="51">
        <v>4</v>
      </c>
      <c r="AV214" s="3">
        <v>0</v>
      </c>
      <c r="AW214" s="51">
        <v>0</v>
      </c>
      <c r="AX214" s="3">
        <v>0</v>
      </c>
      <c r="AY214" s="51">
        <v>0</v>
      </c>
      <c r="AZ214" s="3">
        <v>0</v>
      </c>
      <c r="BA214" s="51">
        <v>0</v>
      </c>
      <c r="BB214" s="3"/>
      <c r="BC214" s="3"/>
      <c r="BD214" s="51"/>
      <c r="BE214" s="3"/>
      <c r="BF214" s="3"/>
      <c r="BG214" s="51"/>
      <c r="BH214" s="3"/>
      <c r="BI214" s="3"/>
      <c r="BJ214" s="51"/>
      <c r="BK214" s="3" t="s">
        <v>399</v>
      </c>
      <c r="BL214" s="3">
        <v>74</v>
      </c>
      <c r="BM214" s="3">
        <v>2</v>
      </c>
      <c r="BN214" s="3" t="s">
        <v>497</v>
      </c>
      <c r="BO214" s="3">
        <v>89</v>
      </c>
      <c r="BP214" s="3">
        <v>2</v>
      </c>
      <c r="BQ214" s="3"/>
      <c r="BR214" s="3"/>
      <c r="BS214" s="3"/>
      <c r="BT214" s="3"/>
      <c r="BU214" s="3"/>
      <c r="BV214" s="3"/>
      <c r="BW214" s="3"/>
      <c r="BX214" s="3"/>
      <c r="BY214" s="3"/>
      <c r="BZ214" s="3"/>
      <c r="CA214" s="3"/>
      <c r="CB214" s="3"/>
    </row>
    <row r="215" spans="1:80">
      <c r="A215" s="3">
        <v>213</v>
      </c>
      <c r="B215" s="3" t="s">
        <v>271</v>
      </c>
      <c r="C215" s="3" t="s">
        <v>30</v>
      </c>
      <c r="D215" s="3">
        <v>2018111171</v>
      </c>
      <c r="E215" s="41">
        <v>81.433999999999997</v>
      </c>
      <c r="F215" s="3">
        <f>H215*I215+J215*K215+L215*M215+N215*O215+P215*Q215+R215*S215+T215*U215+V215*W215+X215*Y215+Z215*AA215+AB215*AC215+AD215*AE215+AF215*AG215+AH215*AI215+AJ215*AK215+AL215*AM215+AN215*AO215+AP215*AQ215+AR215*AS215+AT215*AU215+AV215*AW215+AX215*AY215+AZ215*BA215+BC215*BD215+BF215*BG215+BI215*BJ215+BL215*BM215+BO215*BP215+BR215*BS215+BU215*BV215+BX215*BY215+CA215*CB215</f>
        <v>5211.8</v>
      </c>
      <c r="G215" s="3">
        <f>I215+K215+M215+O215+Q215+S215+U215+W215+Y215+AA215+AC215+AE215+AG215+AI215+AK215+AM215+AO215+AQ215+AS215+AU215+AW215+AY215+BA215+BD215+BG215+BJ215+BM215+BP215+BS215+BV215+BY215+CB215</f>
        <v>64</v>
      </c>
      <c r="H215" s="4">
        <v>87</v>
      </c>
      <c r="I215" s="49">
        <v>3</v>
      </c>
      <c r="J215" s="4">
        <v>81</v>
      </c>
      <c r="K215" s="49">
        <v>5</v>
      </c>
      <c r="L215" s="4">
        <v>78</v>
      </c>
      <c r="M215" s="49">
        <v>3</v>
      </c>
      <c r="N215" s="4">
        <v>83</v>
      </c>
      <c r="O215" s="49">
        <v>2</v>
      </c>
      <c r="P215" s="4">
        <v>88</v>
      </c>
      <c r="Q215" s="49">
        <v>1</v>
      </c>
      <c r="R215" s="4">
        <v>74</v>
      </c>
      <c r="S215" s="49">
        <v>3</v>
      </c>
      <c r="T215" s="4">
        <v>71</v>
      </c>
      <c r="U215" s="49">
        <v>3</v>
      </c>
      <c r="V215" s="4">
        <v>82</v>
      </c>
      <c r="W215" s="49">
        <v>4</v>
      </c>
      <c r="X215" s="4">
        <v>88</v>
      </c>
      <c r="Y215" s="49">
        <v>3</v>
      </c>
      <c r="Z215" s="4">
        <v>84</v>
      </c>
      <c r="AA215" s="49">
        <v>4</v>
      </c>
      <c r="AB215" s="57">
        <v>77.8</v>
      </c>
      <c r="AC215" s="49">
        <v>1</v>
      </c>
      <c r="AD215" s="4">
        <v>89</v>
      </c>
      <c r="AE215" s="49">
        <v>1</v>
      </c>
      <c r="AF215" s="4">
        <v>83</v>
      </c>
      <c r="AG215" s="49">
        <v>5</v>
      </c>
      <c r="AH215" s="4">
        <v>73</v>
      </c>
      <c r="AI215" s="49">
        <v>3</v>
      </c>
      <c r="AJ215" s="4">
        <v>68</v>
      </c>
      <c r="AK215" s="49">
        <v>4</v>
      </c>
      <c r="AL215" s="4">
        <v>89</v>
      </c>
      <c r="AM215" s="49">
        <v>3</v>
      </c>
      <c r="AN215" s="4">
        <v>89</v>
      </c>
      <c r="AO215" s="49">
        <v>1</v>
      </c>
      <c r="AP215" s="4">
        <v>86</v>
      </c>
      <c r="AQ215" s="49">
        <v>2</v>
      </c>
      <c r="AR215" s="4">
        <v>86</v>
      </c>
      <c r="AS215" s="49">
        <v>3</v>
      </c>
      <c r="AT215" s="4">
        <v>84</v>
      </c>
      <c r="AU215" s="49">
        <v>2</v>
      </c>
      <c r="AV215" s="4"/>
      <c r="AW215" s="49"/>
      <c r="AX215" s="4">
        <v>73</v>
      </c>
      <c r="AY215" s="49">
        <v>2</v>
      </c>
      <c r="AZ215" s="4"/>
      <c r="BA215" s="49"/>
      <c r="BB215" s="4"/>
      <c r="BC215" s="4"/>
      <c r="BD215" s="49"/>
      <c r="BE215" s="4"/>
      <c r="BF215" s="4"/>
      <c r="BG215" s="49"/>
      <c r="BH215" s="4"/>
      <c r="BI215" s="4"/>
      <c r="BJ215" s="49"/>
      <c r="BK215" s="4" t="s">
        <v>526</v>
      </c>
      <c r="BL215" s="4">
        <v>94</v>
      </c>
      <c r="BM215" s="4">
        <v>2</v>
      </c>
      <c r="BN215" s="4" t="s">
        <v>417</v>
      </c>
      <c r="BO215" s="4">
        <v>67</v>
      </c>
      <c r="BP215" s="4">
        <v>2</v>
      </c>
      <c r="BQ215" s="4" t="s">
        <v>420</v>
      </c>
      <c r="BR215" s="4">
        <v>100</v>
      </c>
      <c r="BS215" s="4">
        <v>2</v>
      </c>
      <c r="BT215" s="4"/>
      <c r="BU215" s="4"/>
      <c r="BV215" s="4"/>
      <c r="BW215" s="4"/>
      <c r="BX215" s="4"/>
      <c r="BY215" s="4"/>
      <c r="BZ215" s="4"/>
      <c r="CA215" s="4"/>
      <c r="CB215" s="4"/>
    </row>
    <row r="216" spans="1:80" ht="24">
      <c r="A216" s="3">
        <v>214</v>
      </c>
      <c r="B216" s="3" t="s">
        <v>242</v>
      </c>
      <c r="C216" s="3" t="s">
        <v>124</v>
      </c>
      <c r="D216" s="3">
        <v>2018110900</v>
      </c>
      <c r="E216" s="41">
        <f>F216/G216</f>
        <v>81.418181818181822</v>
      </c>
      <c r="F216" s="3">
        <f>H216*I216+J216*K216+L216*M216+N216*O216+P216*Q216+R216*S216+T216*U216+V216*W216+X216*Y216+Z216*AA216+AB216*AC216+AD216*AE216+AF216*AG216+AH216*AI216+AJ216*AK216+AL216*AM216+AN216*AO216+AP216*AQ216+AR216*AS216+AT216*AU216+AV216*AW216+AX216*AY216+AZ216*BA216+BC216*BD216+BF216*BG216+BI216*BJ216+BL216*BM216+BO216*BP216+BR216*BS216+BU216*BV216+BX216*BY216+CA216*CB216</f>
        <v>5373.6</v>
      </c>
      <c r="G216" s="3">
        <f>I216+K216+M216+O216+Q216+S216+U216+W216+Y216+AA216+AC216+AE216+AG216+AI216+AK216+AM216+AO216+AQ216+AS216+AU216+AW216+AY216+BA216+BD216+BG216+BJ216+BM216+BP216+BS216+BV216+BY216+CB216</f>
        <v>66</v>
      </c>
      <c r="H216" s="4">
        <v>76</v>
      </c>
      <c r="I216" s="49">
        <v>3</v>
      </c>
      <c r="J216" s="4">
        <v>85</v>
      </c>
      <c r="K216" s="49">
        <v>5</v>
      </c>
      <c r="L216" s="4">
        <v>81</v>
      </c>
      <c r="M216" s="49">
        <v>3</v>
      </c>
      <c r="N216" s="4">
        <v>95</v>
      </c>
      <c r="O216" s="49">
        <v>2</v>
      </c>
      <c r="P216" s="4">
        <v>90</v>
      </c>
      <c r="Q216" s="49">
        <v>1</v>
      </c>
      <c r="R216" s="4">
        <v>91</v>
      </c>
      <c r="S216" s="49">
        <v>3</v>
      </c>
      <c r="T216" s="4">
        <v>86</v>
      </c>
      <c r="U216" s="49">
        <v>3</v>
      </c>
      <c r="V216" s="4">
        <v>86</v>
      </c>
      <c r="W216" s="49">
        <v>4</v>
      </c>
      <c r="X216" s="4">
        <v>70</v>
      </c>
      <c r="Y216" s="49">
        <v>3</v>
      </c>
      <c r="Z216" s="4">
        <v>76</v>
      </c>
      <c r="AA216" s="49">
        <v>4</v>
      </c>
      <c r="AB216" s="57">
        <v>80.599999999999994</v>
      </c>
      <c r="AC216" s="49">
        <v>1</v>
      </c>
      <c r="AD216" s="4">
        <v>89</v>
      </c>
      <c r="AE216" s="49">
        <v>1</v>
      </c>
      <c r="AF216" s="4">
        <v>74</v>
      </c>
      <c r="AG216" s="49">
        <v>5</v>
      </c>
      <c r="AH216" s="4">
        <v>70</v>
      </c>
      <c r="AI216" s="49">
        <v>3</v>
      </c>
      <c r="AJ216" s="4">
        <v>74</v>
      </c>
      <c r="AK216" s="49">
        <v>4</v>
      </c>
      <c r="AL216" s="4">
        <v>84</v>
      </c>
      <c r="AM216" s="49">
        <v>3</v>
      </c>
      <c r="AN216" s="4">
        <v>86</v>
      </c>
      <c r="AO216" s="49">
        <v>1</v>
      </c>
      <c r="AP216" s="4">
        <v>83</v>
      </c>
      <c r="AQ216" s="49">
        <v>2</v>
      </c>
      <c r="AR216" s="4">
        <v>87</v>
      </c>
      <c r="AS216" s="49">
        <v>3</v>
      </c>
      <c r="AT216" s="4">
        <v>75</v>
      </c>
      <c r="AU216" s="49">
        <v>2</v>
      </c>
      <c r="AV216" s="4">
        <v>0</v>
      </c>
      <c r="AW216" s="49">
        <v>0</v>
      </c>
      <c r="AX216" s="4">
        <v>73</v>
      </c>
      <c r="AY216" s="49">
        <v>2</v>
      </c>
      <c r="AZ216" s="4">
        <v>0</v>
      </c>
      <c r="BA216" s="49">
        <v>0</v>
      </c>
      <c r="BB216" s="4"/>
      <c r="BC216" s="4"/>
      <c r="BD216" s="49"/>
      <c r="BE216" s="4"/>
      <c r="BF216" s="4"/>
      <c r="BG216" s="49"/>
      <c r="BH216" s="4"/>
      <c r="BI216" s="4"/>
      <c r="BJ216" s="49"/>
      <c r="BK216" s="4" t="s">
        <v>408</v>
      </c>
      <c r="BL216" s="4">
        <v>87</v>
      </c>
      <c r="BM216" s="4">
        <v>2</v>
      </c>
      <c r="BN216" s="4" t="s">
        <v>450</v>
      </c>
      <c r="BO216" s="4">
        <v>90</v>
      </c>
      <c r="BP216" s="4">
        <v>2</v>
      </c>
      <c r="BQ216" s="4" t="s">
        <v>494</v>
      </c>
      <c r="BR216" s="4">
        <v>84</v>
      </c>
      <c r="BS216" s="4">
        <v>2</v>
      </c>
      <c r="BT216" s="4" t="s">
        <v>432</v>
      </c>
      <c r="BU216" s="4">
        <v>90</v>
      </c>
      <c r="BV216" s="4">
        <v>2</v>
      </c>
      <c r="BW216" s="4"/>
      <c r="BX216" s="4"/>
      <c r="BY216" s="4"/>
      <c r="BZ216" s="4"/>
      <c r="CA216" s="4"/>
      <c r="CB216" s="4"/>
    </row>
    <row r="217" spans="1:80">
      <c r="A217" s="3">
        <v>215</v>
      </c>
      <c r="B217" s="3" t="s">
        <v>216</v>
      </c>
      <c r="C217" s="3" t="s">
        <v>40</v>
      </c>
      <c r="D217" s="3">
        <v>2018110702</v>
      </c>
      <c r="E217" s="41">
        <f>F217/G217</f>
        <v>81.411290322580641</v>
      </c>
      <c r="F217" s="3">
        <f>H217*I217+J217*K217+L217*M217+N217*O217+P217*Q217+R217*S217+T217*U217+V217*W217+X217*Y217+Z217*AA217+AB217*AC217+AD217*AE217+AF217*AG217+AH217*AI217+AJ217*AK217+AL217*AM217+AN217*AO217+AP217*AQ217+AR217*AS217+AT217*AU217+AV217*AW217+AX217*AY217+AZ217*BA217+BC217*BD217+BF217*BG217+BI217*BJ217+BL217*BM217+BO217*BP217+BR217*BS217+BU217*BV217+BX217*BY217+CA217*CB217</f>
        <v>5047.5</v>
      </c>
      <c r="G217" s="3">
        <f>I217+K217+M217+O217+Q217+S217+U217+W217+Y217+AA217+AC217+AE217+AG217+AI217+AK217+AM217+AO217+AQ217+AS217+AU217+AW217+AY217+BA217+BD217+BG217+BJ217+BM217+BP217+BS217+BV217+BY217+CB217</f>
        <v>62</v>
      </c>
      <c r="H217" s="4">
        <v>91</v>
      </c>
      <c r="I217" s="49">
        <v>3</v>
      </c>
      <c r="J217" s="4">
        <v>83</v>
      </c>
      <c r="K217" s="49">
        <v>5</v>
      </c>
      <c r="L217" s="4">
        <v>86</v>
      </c>
      <c r="M217" s="49">
        <v>3</v>
      </c>
      <c r="N217" s="4">
        <v>95</v>
      </c>
      <c r="O217" s="49">
        <v>2</v>
      </c>
      <c r="P217" s="4">
        <v>88</v>
      </c>
      <c r="Q217" s="49">
        <v>1</v>
      </c>
      <c r="R217" s="4">
        <v>70</v>
      </c>
      <c r="S217" s="49">
        <v>3</v>
      </c>
      <c r="T217" s="4">
        <v>87</v>
      </c>
      <c r="U217" s="49">
        <v>3</v>
      </c>
      <c r="V217" s="4">
        <v>81</v>
      </c>
      <c r="W217" s="49">
        <v>4</v>
      </c>
      <c r="X217" s="4">
        <v>84</v>
      </c>
      <c r="Y217" s="49">
        <v>3</v>
      </c>
      <c r="Z217" s="4">
        <v>76</v>
      </c>
      <c r="AA217" s="49">
        <v>4</v>
      </c>
      <c r="AB217" s="57">
        <v>87.5</v>
      </c>
      <c r="AC217" s="49">
        <v>1</v>
      </c>
      <c r="AD217" s="4">
        <v>86</v>
      </c>
      <c r="AE217" s="49">
        <v>1</v>
      </c>
      <c r="AF217" s="4">
        <v>68</v>
      </c>
      <c r="AG217" s="49">
        <v>5</v>
      </c>
      <c r="AH217" s="4">
        <v>85</v>
      </c>
      <c r="AI217" s="49">
        <v>3</v>
      </c>
      <c r="AJ217" s="4">
        <v>68</v>
      </c>
      <c r="AK217" s="49">
        <v>4</v>
      </c>
      <c r="AL217" s="4">
        <v>84</v>
      </c>
      <c r="AM217" s="49">
        <v>3</v>
      </c>
      <c r="AN217" s="4">
        <v>79</v>
      </c>
      <c r="AO217" s="49">
        <v>1</v>
      </c>
      <c r="AP217" s="4">
        <v>93</v>
      </c>
      <c r="AQ217" s="49">
        <v>2</v>
      </c>
      <c r="AR217" s="4">
        <v>85</v>
      </c>
      <c r="AS217" s="49">
        <v>3</v>
      </c>
      <c r="AT217" s="4">
        <v>79</v>
      </c>
      <c r="AU217" s="49">
        <v>2</v>
      </c>
      <c r="AV217" s="4">
        <v>0</v>
      </c>
      <c r="AW217" s="49">
        <v>0</v>
      </c>
      <c r="AX217" s="4">
        <v>75</v>
      </c>
      <c r="AY217" s="49">
        <v>2</v>
      </c>
      <c r="AZ217" s="4">
        <v>0</v>
      </c>
      <c r="BA217" s="49">
        <v>0</v>
      </c>
      <c r="BB217" s="4"/>
      <c r="BC217" s="4">
        <v>0</v>
      </c>
      <c r="BD217" s="49">
        <v>0</v>
      </c>
      <c r="BE217" s="4"/>
      <c r="BF217" s="4">
        <v>0</v>
      </c>
      <c r="BG217" s="49">
        <v>0</v>
      </c>
      <c r="BH217" s="4"/>
      <c r="BI217" s="4">
        <v>0</v>
      </c>
      <c r="BJ217" s="49">
        <v>0</v>
      </c>
      <c r="BK217" s="4" t="s">
        <v>481</v>
      </c>
      <c r="BL217" s="4">
        <v>87</v>
      </c>
      <c r="BM217" s="4">
        <v>2</v>
      </c>
      <c r="BN217" s="4" t="s">
        <v>415</v>
      </c>
      <c r="BO217" s="4">
        <v>89</v>
      </c>
      <c r="BP217" s="4">
        <v>2</v>
      </c>
      <c r="BQ217" s="4"/>
      <c r="BR217" s="4">
        <v>0</v>
      </c>
      <c r="BS217" s="4">
        <v>0</v>
      </c>
      <c r="BT217" s="4"/>
      <c r="BU217" s="4">
        <v>0</v>
      </c>
      <c r="BV217" s="4">
        <v>0</v>
      </c>
      <c r="BW217" s="4"/>
      <c r="BX217" s="4">
        <v>0</v>
      </c>
      <c r="BY217" s="4">
        <v>0</v>
      </c>
      <c r="BZ217" s="4"/>
      <c r="CA217" s="4">
        <v>0</v>
      </c>
      <c r="CB217" s="4">
        <v>0</v>
      </c>
    </row>
    <row r="218" spans="1:80">
      <c r="A218" s="3">
        <v>216</v>
      </c>
      <c r="B218" s="3" t="s">
        <v>252</v>
      </c>
      <c r="C218" s="3" t="s">
        <v>81</v>
      </c>
      <c r="D218" s="3">
        <v>2018110540</v>
      </c>
      <c r="E218" s="41">
        <f>F218/G218</f>
        <v>81.406666666666666</v>
      </c>
      <c r="F218" s="3">
        <f>H218*I218+J218*K218+L218*M218+N218*O218+P218*Q218+R218*S218+T218*U218+V218*W218+X218*Y218+Z218*AA218+AB218*AC218+AD218*AE218+AF218*AG218+AH218*AI218+AJ218*AK218+AL218*AM218+AN218*AO218+AP218*AQ218+AR218*AS218+AT218*AU218+AV218*AW218+AX218*AY218+AZ218*BA218+BC218*BD218+BF218*BG218+BI218*BJ218+BL218*BM218+BO218*BP218+BR218*BS218+BU218*BV218+BX218*BY218+CA218*CB218</f>
        <v>4884.3999999999996</v>
      </c>
      <c r="G218" s="3">
        <f>I218+K218+M218+O218+Q218+S218+U218+W218+Y218+AA218+AC218+AE218+AG218+AI218+AK218+AM218+AO218+AQ218+AS218+AU218+AW218+AY218+BA218+BD218+BG218+BJ218+BM218+BP218+BS218+BV218+BY218+CB218</f>
        <v>60</v>
      </c>
      <c r="H218" s="4">
        <v>79</v>
      </c>
      <c r="I218" s="49">
        <v>3</v>
      </c>
      <c r="J218" s="4">
        <v>75</v>
      </c>
      <c r="K218" s="49">
        <v>5</v>
      </c>
      <c r="L218" s="4">
        <v>84</v>
      </c>
      <c r="M218" s="49">
        <v>3</v>
      </c>
      <c r="N218" s="4">
        <v>90</v>
      </c>
      <c r="O218" s="49">
        <v>2</v>
      </c>
      <c r="P218" s="4">
        <v>84</v>
      </c>
      <c r="Q218" s="49">
        <v>1</v>
      </c>
      <c r="R218" s="4">
        <v>74</v>
      </c>
      <c r="S218" s="49">
        <v>3</v>
      </c>
      <c r="T218" s="4">
        <v>78</v>
      </c>
      <c r="U218" s="49">
        <v>3</v>
      </c>
      <c r="V218" s="4">
        <v>75</v>
      </c>
      <c r="W218" s="49">
        <v>4</v>
      </c>
      <c r="X218" s="4">
        <v>73</v>
      </c>
      <c r="Y218" s="49">
        <v>3</v>
      </c>
      <c r="Z218" s="4">
        <v>89</v>
      </c>
      <c r="AA218" s="49">
        <v>4</v>
      </c>
      <c r="AB218" s="57">
        <v>77.599999999999994</v>
      </c>
      <c r="AC218" s="49">
        <v>1</v>
      </c>
      <c r="AD218" s="4">
        <v>78</v>
      </c>
      <c r="AE218" s="49">
        <v>1</v>
      </c>
      <c r="AF218" s="4">
        <v>79</v>
      </c>
      <c r="AG218" s="49">
        <v>5</v>
      </c>
      <c r="AH218" s="4">
        <v>86</v>
      </c>
      <c r="AI218" s="49">
        <v>3</v>
      </c>
      <c r="AJ218" s="4">
        <v>83</v>
      </c>
      <c r="AK218" s="49">
        <v>4</v>
      </c>
      <c r="AL218" s="4">
        <v>84</v>
      </c>
      <c r="AM218" s="49">
        <v>3</v>
      </c>
      <c r="AN218" s="4">
        <v>84</v>
      </c>
      <c r="AO218" s="49">
        <v>1</v>
      </c>
      <c r="AP218" s="4">
        <v>84.4</v>
      </c>
      <c r="AQ218" s="49">
        <v>2</v>
      </c>
      <c r="AR218" s="4">
        <v>82</v>
      </c>
      <c r="AS218" s="49">
        <v>3</v>
      </c>
      <c r="AT218" s="4">
        <v>77</v>
      </c>
      <c r="AU218" s="49">
        <v>2</v>
      </c>
      <c r="AV218" s="4"/>
      <c r="AW218" s="49"/>
      <c r="AX218" s="4"/>
      <c r="AY218" s="49"/>
      <c r="AZ218" s="4"/>
      <c r="BA218" s="49"/>
      <c r="BB218" s="4"/>
      <c r="BC218" s="4"/>
      <c r="BD218" s="49"/>
      <c r="BE218" s="4"/>
      <c r="BF218" s="4"/>
      <c r="BG218" s="49"/>
      <c r="BH218" s="4"/>
      <c r="BI218" s="4"/>
      <c r="BJ218" s="49"/>
      <c r="BK218" s="4" t="s">
        <v>423</v>
      </c>
      <c r="BL218" s="4">
        <v>92</v>
      </c>
      <c r="BM218" s="4">
        <v>2</v>
      </c>
      <c r="BN218" s="4" t="s">
        <v>391</v>
      </c>
      <c r="BO218" s="4">
        <v>98</v>
      </c>
      <c r="BP218" s="4">
        <v>2</v>
      </c>
      <c r="BQ218" s="4"/>
      <c r="BR218" s="4"/>
      <c r="BS218" s="4"/>
      <c r="BT218" s="4"/>
      <c r="BU218" s="4"/>
      <c r="BV218" s="4"/>
      <c r="BW218" s="4"/>
      <c r="BX218" s="4"/>
      <c r="BY218" s="4"/>
      <c r="BZ218" s="4"/>
      <c r="CA218" s="4"/>
      <c r="CB218" s="4"/>
    </row>
    <row r="219" spans="1:80">
      <c r="A219" s="3">
        <v>217</v>
      </c>
      <c r="B219" s="3" t="s">
        <v>245</v>
      </c>
      <c r="C219" s="3" t="s">
        <v>11</v>
      </c>
      <c r="D219" s="3">
        <v>2018110576</v>
      </c>
      <c r="E219" s="41">
        <f>F219/G219</f>
        <v>81.370967741935488</v>
      </c>
      <c r="F219" s="3">
        <f>H219*I219+J219*K219+L219*M219+N219*O219+P219*Q219+R219*S219+T219*U219+V219*W219+X219*Y219+Z219*AA219+AB219*AC219+AD219*AE219+AF219*AG219+AH219*AI219+AJ219*AK219+AL219*AM219+AN219*AO219+AP219*AQ219+AR219*AS219+AT219*AU219+AV219*AW219+AX219*AY219+AZ219*BA219+BC219*BD219+BF219*BG219+BI219*BJ219+BL219*BM219+BO219*BP219+BR219*BS219+BU219*BV219+BX219*BY219+CA219*CB219</f>
        <v>5045</v>
      </c>
      <c r="G219" s="3">
        <f>I219+K219+M219+O219+Q219+S219+U219+W219+Y219+AA219+AC219+AE219+AG219+AI219+AK219+AM219+AO219+AQ219+AS219+AU219+AW219+AY219+BA219+BD219+BG219+BJ219+BM219+BP219+BS219+BV219+BY219+CB219</f>
        <v>62</v>
      </c>
      <c r="H219" s="4">
        <v>84</v>
      </c>
      <c r="I219" s="49">
        <v>3</v>
      </c>
      <c r="J219" s="4">
        <v>89</v>
      </c>
      <c r="K219" s="49">
        <v>5</v>
      </c>
      <c r="L219" s="4">
        <v>83</v>
      </c>
      <c r="M219" s="49">
        <v>3</v>
      </c>
      <c r="N219" s="4">
        <v>96</v>
      </c>
      <c r="O219" s="49">
        <v>2</v>
      </c>
      <c r="P219" s="4">
        <v>81</v>
      </c>
      <c r="Q219" s="49">
        <v>1</v>
      </c>
      <c r="R219" s="4">
        <v>85</v>
      </c>
      <c r="S219" s="49">
        <v>3</v>
      </c>
      <c r="T219" s="4">
        <v>81</v>
      </c>
      <c r="U219" s="49">
        <v>3</v>
      </c>
      <c r="V219" s="4">
        <v>68</v>
      </c>
      <c r="W219" s="49">
        <v>4</v>
      </c>
      <c r="X219" s="4">
        <v>82</v>
      </c>
      <c r="Y219" s="49">
        <v>3</v>
      </c>
      <c r="Z219" s="4">
        <v>81</v>
      </c>
      <c r="AA219" s="49">
        <v>4</v>
      </c>
      <c r="AB219" s="57">
        <v>77</v>
      </c>
      <c r="AC219" s="49">
        <v>1</v>
      </c>
      <c r="AD219" s="4">
        <v>83</v>
      </c>
      <c r="AE219" s="49">
        <v>1</v>
      </c>
      <c r="AF219" s="4">
        <v>73</v>
      </c>
      <c r="AG219" s="49">
        <v>5</v>
      </c>
      <c r="AH219" s="4">
        <v>67</v>
      </c>
      <c r="AI219" s="49">
        <v>3</v>
      </c>
      <c r="AJ219" s="4">
        <v>85</v>
      </c>
      <c r="AK219" s="49">
        <v>4</v>
      </c>
      <c r="AL219" s="4">
        <v>91</v>
      </c>
      <c r="AM219" s="49">
        <v>3</v>
      </c>
      <c r="AN219" s="4">
        <v>82</v>
      </c>
      <c r="AO219" s="49">
        <v>1</v>
      </c>
      <c r="AP219" s="4">
        <v>88</v>
      </c>
      <c r="AQ219" s="49">
        <v>2</v>
      </c>
      <c r="AR219" s="4">
        <v>87</v>
      </c>
      <c r="AS219" s="49">
        <v>3</v>
      </c>
      <c r="AT219" s="4">
        <v>77</v>
      </c>
      <c r="AU219" s="49">
        <v>2</v>
      </c>
      <c r="AV219" s="4"/>
      <c r="AW219" s="49"/>
      <c r="AX219" s="4">
        <v>75</v>
      </c>
      <c r="AY219" s="49">
        <v>2</v>
      </c>
      <c r="AZ219" s="4"/>
      <c r="BA219" s="49"/>
      <c r="BB219" s="4"/>
      <c r="BC219" s="4"/>
      <c r="BD219" s="49"/>
      <c r="BE219" s="4"/>
      <c r="BF219" s="4"/>
      <c r="BG219" s="49"/>
      <c r="BH219" s="4"/>
      <c r="BI219" s="4"/>
      <c r="BJ219" s="49"/>
      <c r="BK219" s="4" t="s">
        <v>527</v>
      </c>
      <c r="BL219" s="4">
        <v>68</v>
      </c>
      <c r="BM219" s="4">
        <v>2</v>
      </c>
      <c r="BN219" s="4" t="s">
        <v>391</v>
      </c>
      <c r="BO219" s="4">
        <v>94</v>
      </c>
      <c r="BP219" s="4">
        <v>2</v>
      </c>
      <c r="BQ219" s="4"/>
      <c r="BR219" s="4"/>
      <c r="BS219" s="4"/>
      <c r="BT219" s="4"/>
      <c r="BU219" s="4"/>
      <c r="BV219" s="4"/>
      <c r="BW219" s="4"/>
      <c r="BX219" s="4"/>
      <c r="BY219" s="4"/>
      <c r="BZ219" s="4"/>
      <c r="CA219" s="4"/>
      <c r="CB219" s="4"/>
    </row>
    <row r="220" spans="1:80">
      <c r="A220" s="3">
        <v>218</v>
      </c>
      <c r="B220" s="3" t="s">
        <v>262</v>
      </c>
      <c r="C220" s="3" t="s">
        <v>34</v>
      </c>
      <c r="D220" s="3">
        <v>2018110849</v>
      </c>
      <c r="E220" s="41">
        <f>F220/G220</f>
        <v>81.353225806451604</v>
      </c>
      <c r="F220" s="3">
        <f>H220*I220+J220*K220+L220*M220+N220*O220+P220*Q220+R220*S220+T220*U220+V220*W220+X220*Y220+Z220*AA220+AB220*AC220+AD220*AE220+AF220*AG220+AH220*AI220+AJ220*AK220+AL220*AM220+AN220*AO220+AP220*AQ220+AR220*AS220+AT220*AU220+AV220*AW220+AX220*AY220+AZ220*BA220+BC220*BD220+BF220*BG220+BI220*BJ220+BL220*BM220+BO220*BP220+BR220*BS220+BU220*BV220+BX220*BY220+CA220*CB220</f>
        <v>5043.8999999999996</v>
      </c>
      <c r="G220" s="3">
        <f>I220+K220+M220+O220+Q220+S220+U220+W220+Y220+AA220+AC220+AE220+AG220+AI220+AK220+AM220+AO220+AQ220+AS220+AU220+AW220+AY220+BA220+BD220+BG220+BJ220+BM220+BP220+BS220+BV220+BY220+CB220</f>
        <v>62</v>
      </c>
      <c r="H220" s="4">
        <v>83</v>
      </c>
      <c r="I220" s="49">
        <v>3</v>
      </c>
      <c r="J220" s="4">
        <v>72</v>
      </c>
      <c r="K220" s="49">
        <v>5</v>
      </c>
      <c r="L220" s="4">
        <v>81</v>
      </c>
      <c r="M220" s="49">
        <v>3</v>
      </c>
      <c r="N220" s="4">
        <v>95</v>
      </c>
      <c r="O220" s="49">
        <v>2</v>
      </c>
      <c r="P220" s="4">
        <v>88</v>
      </c>
      <c r="Q220" s="49">
        <v>1</v>
      </c>
      <c r="R220" s="4">
        <v>90</v>
      </c>
      <c r="S220" s="49">
        <v>3</v>
      </c>
      <c r="T220" s="4">
        <v>80</v>
      </c>
      <c r="U220" s="49">
        <v>3</v>
      </c>
      <c r="V220" s="4">
        <v>86</v>
      </c>
      <c r="W220" s="49">
        <v>4</v>
      </c>
      <c r="X220" s="4">
        <v>85</v>
      </c>
      <c r="Y220" s="49">
        <v>3</v>
      </c>
      <c r="Z220" s="4">
        <v>88</v>
      </c>
      <c r="AA220" s="49">
        <v>4</v>
      </c>
      <c r="AB220" s="57">
        <v>70.900000000000006</v>
      </c>
      <c r="AC220" s="49">
        <v>1</v>
      </c>
      <c r="AD220" s="4">
        <v>77</v>
      </c>
      <c r="AE220" s="49">
        <v>1</v>
      </c>
      <c r="AF220" s="4">
        <v>81</v>
      </c>
      <c r="AG220" s="49">
        <v>5</v>
      </c>
      <c r="AH220" s="4">
        <v>84</v>
      </c>
      <c r="AI220" s="49">
        <v>3</v>
      </c>
      <c r="AJ220" s="4">
        <v>64</v>
      </c>
      <c r="AK220" s="49">
        <v>4</v>
      </c>
      <c r="AL220" s="4">
        <v>82</v>
      </c>
      <c r="AM220" s="49">
        <v>3</v>
      </c>
      <c r="AN220" s="4">
        <v>85</v>
      </c>
      <c r="AO220" s="49">
        <v>1</v>
      </c>
      <c r="AP220" s="4">
        <v>83</v>
      </c>
      <c r="AQ220" s="49">
        <v>2</v>
      </c>
      <c r="AR220" s="4">
        <v>79</v>
      </c>
      <c r="AS220" s="49">
        <v>3</v>
      </c>
      <c r="AT220" s="4">
        <v>82</v>
      </c>
      <c r="AU220" s="49">
        <v>2</v>
      </c>
      <c r="AV220" s="4">
        <v>0</v>
      </c>
      <c r="AW220" s="49">
        <v>0</v>
      </c>
      <c r="AX220" s="4">
        <v>77</v>
      </c>
      <c r="AY220" s="49">
        <v>2</v>
      </c>
      <c r="AZ220" s="4">
        <v>0</v>
      </c>
      <c r="BA220" s="49">
        <v>0</v>
      </c>
      <c r="BB220" s="4"/>
      <c r="BC220" s="4"/>
      <c r="BD220" s="49"/>
      <c r="BE220" s="4"/>
      <c r="BF220" s="4"/>
      <c r="BG220" s="49"/>
      <c r="BH220" s="4"/>
      <c r="BI220" s="4"/>
      <c r="BJ220" s="49"/>
      <c r="BK220" s="4" t="s">
        <v>452</v>
      </c>
      <c r="BL220" s="4">
        <v>81</v>
      </c>
      <c r="BM220" s="4">
        <v>2</v>
      </c>
      <c r="BN220" s="4" t="s">
        <v>503</v>
      </c>
      <c r="BO220" s="4">
        <v>89</v>
      </c>
      <c r="BP220" s="4">
        <v>2</v>
      </c>
      <c r="BQ220" s="4"/>
      <c r="BR220" s="4"/>
      <c r="BS220" s="4"/>
      <c r="BT220" s="4"/>
      <c r="BU220" s="4"/>
      <c r="BV220" s="4"/>
      <c r="BW220" s="4"/>
      <c r="BX220" s="4"/>
      <c r="BY220" s="4"/>
      <c r="BZ220" s="4"/>
      <c r="CA220" s="4"/>
      <c r="CB220" s="4"/>
    </row>
    <row r="221" spans="1:80">
      <c r="A221" s="3">
        <v>219</v>
      </c>
      <c r="B221" s="3" t="s">
        <v>235</v>
      </c>
      <c r="C221" s="3" t="s">
        <v>83</v>
      </c>
      <c r="D221" s="3">
        <v>2018110942</v>
      </c>
      <c r="E221" s="41">
        <f>F221/G221</f>
        <v>81.323076923076925</v>
      </c>
      <c r="F221" s="3">
        <f>H221*I221+J221*K221+L221*M221+N221*O221+P221*Q221+R221*S221+T221*U221+V221*W221+X221*Y221+Z221*AA221+AB221*AC221+AD221*AE221+AF221*AG221+AH221*AI221+AJ221*AK221+AL221*AM221+AN221*AO221+AP221*AQ221+AR221*AS221+AT221*AU221+AV221*AW221+AX221*AY221+AZ221*BA221+BC221*BD221+BF221*BG221+BI221*BJ221+BL221*BM221+BO221*BP221+BR221*BS221+BU221*BV221+BX221*BY221+CA221*CB221</f>
        <v>5286</v>
      </c>
      <c r="G221" s="3">
        <f>I221+K221+M221+O221+Q221+S221+U221+W221+Y221+AA221+AC221+AE221+AG221+AI221+AK221+AM221+AO221+AQ221+AS221+AU221+AW221+AY221+BA221+BD221+BG221+BJ221+BM221+BP221+BS221+BV221+BY221+CB221</f>
        <v>65</v>
      </c>
      <c r="H221" s="3">
        <v>79</v>
      </c>
      <c r="I221" s="51">
        <v>3</v>
      </c>
      <c r="J221" s="3">
        <v>81</v>
      </c>
      <c r="K221" s="51">
        <v>5</v>
      </c>
      <c r="L221" s="3">
        <v>84</v>
      </c>
      <c r="M221" s="51">
        <v>3</v>
      </c>
      <c r="N221" s="3">
        <v>95</v>
      </c>
      <c r="O221" s="51">
        <v>2</v>
      </c>
      <c r="P221" s="3">
        <v>89</v>
      </c>
      <c r="Q221" s="51">
        <v>1</v>
      </c>
      <c r="R221" s="3">
        <v>85</v>
      </c>
      <c r="S221" s="51">
        <v>3</v>
      </c>
      <c r="T221" s="3">
        <v>73</v>
      </c>
      <c r="U221" s="51">
        <v>3</v>
      </c>
      <c r="V221" s="3">
        <v>85</v>
      </c>
      <c r="W221" s="51">
        <v>4</v>
      </c>
      <c r="X221" s="3">
        <v>70</v>
      </c>
      <c r="Y221" s="51">
        <v>3</v>
      </c>
      <c r="Z221" s="3">
        <v>81</v>
      </c>
      <c r="AA221" s="51">
        <v>4</v>
      </c>
      <c r="AB221" s="56">
        <v>84</v>
      </c>
      <c r="AC221" s="51">
        <v>1</v>
      </c>
      <c r="AD221" s="3">
        <v>85</v>
      </c>
      <c r="AE221" s="51">
        <v>1</v>
      </c>
      <c r="AF221" s="3">
        <v>92</v>
      </c>
      <c r="AG221" s="51">
        <v>5</v>
      </c>
      <c r="AH221" s="3">
        <v>69</v>
      </c>
      <c r="AI221" s="51">
        <v>3</v>
      </c>
      <c r="AJ221" s="3">
        <v>64</v>
      </c>
      <c r="AK221" s="51">
        <v>4</v>
      </c>
      <c r="AL221" s="3">
        <v>80</v>
      </c>
      <c r="AM221" s="51">
        <v>3</v>
      </c>
      <c r="AN221" s="3">
        <v>88</v>
      </c>
      <c r="AO221" s="51">
        <v>1</v>
      </c>
      <c r="AP221" s="3">
        <v>87</v>
      </c>
      <c r="AQ221" s="51">
        <v>2</v>
      </c>
      <c r="AR221" s="3">
        <v>87</v>
      </c>
      <c r="AS221" s="51">
        <v>3</v>
      </c>
      <c r="AT221" s="3">
        <v>87</v>
      </c>
      <c r="AU221" s="51">
        <v>2</v>
      </c>
      <c r="AV221" s="3">
        <v>70</v>
      </c>
      <c r="AW221" s="51">
        <v>3</v>
      </c>
      <c r="AX221" s="3"/>
      <c r="AY221" s="51"/>
      <c r="AZ221" s="3"/>
      <c r="BA221" s="51"/>
      <c r="BB221" s="10"/>
      <c r="BC221" s="3"/>
      <c r="BD221" s="51"/>
      <c r="BE221" s="10"/>
      <c r="BF221" s="3"/>
      <c r="BG221" s="51"/>
      <c r="BH221" s="98"/>
      <c r="BI221" s="3"/>
      <c r="BJ221" s="51"/>
      <c r="BK221" s="3" t="s">
        <v>528</v>
      </c>
      <c r="BL221" s="3">
        <v>87</v>
      </c>
      <c r="BM221" s="3">
        <v>2</v>
      </c>
      <c r="BN221" s="3" t="s">
        <v>388</v>
      </c>
      <c r="BO221" s="3">
        <v>83</v>
      </c>
      <c r="BP221" s="3">
        <v>2</v>
      </c>
      <c r="BQ221" s="3" t="s">
        <v>529</v>
      </c>
      <c r="BR221" s="3">
        <v>93</v>
      </c>
      <c r="BS221" s="3">
        <v>2</v>
      </c>
      <c r="BT221" s="3"/>
      <c r="BU221" s="3"/>
      <c r="BV221" s="3"/>
      <c r="BW221" s="3"/>
      <c r="BX221" s="3"/>
      <c r="BY221" s="3"/>
      <c r="BZ221" s="3"/>
      <c r="CA221" s="3"/>
      <c r="CB221" s="3"/>
    </row>
    <row r="222" spans="1:80" ht="24">
      <c r="A222" s="3">
        <v>220</v>
      </c>
      <c r="B222" s="3" t="s">
        <v>220</v>
      </c>
      <c r="C222" s="3" t="s">
        <v>23</v>
      </c>
      <c r="D222" s="3">
        <v>2018110651</v>
      </c>
      <c r="E222" s="41">
        <f>F222/G222</f>
        <v>81.271666666666675</v>
      </c>
      <c r="F222" s="3">
        <f>H222*I222+J222*K222+L222*M222+N222*O222+P222*Q222+R222*S222+T222*U222+V222*W222+X222*Y222+Z222*AA222+AB222*AC222+AD222*AE222+AF222*AG222+AH222*AI222+AJ222*AK222+AL222*AM222+AN222*AO222+AP222*AQ222+AR222*AS222+AT222*AU222+AV222*AW222+AX222*AY222+AZ222*BA222+BC222*BD222+BF222*BG222+BI222*BJ222+BL222*BM222+BO222*BP222+BR222*BS222+BU222*BV222+BX222*BY222+CA222*CB222</f>
        <v>4876.3</v>
      </c>
      <c r="G222" s="3">
        <f>I222+K222+M222+O222+Q222+S222+U222+W222+Y222+AA222+AC222+AE222+AG222+AI222+AK222+AM222+AO222+AQ222+AS222+AU222+AW222+AY222+BA222+BD222+BG222+BJ222+BM222+BP222+BS222+BV222+BY222+CB222</f>
        <v>60</v>
      </c>
      <c r="H222" s="4">
        <v>91</v>
      </c>
      <c r="I222" s="49">
        <v>3</v>
      </c>
      <c r="J222" s="4">
        <v>77</v>
      </c>
      <c r="K222" s="49">
        <v>5</v>
      </c>
      <c r="L222" s="4">
        <v>74</v>
      </c>
      <c r="M222" s="49">
        <v>3</v>
      </c>
      <c r="N222" s="4">
        <v>90</v>
      </c>
      <c r="O222" s="49">
        <v>2</v>
      </c>
      <c r="P222" s="4">
        <v>76</v>
      </c>
      <c r="Q222" s="49">
        <v>1</v>
      </c>
      <c r="R222" s="4">
        <v>81</v>
      </c>
      <c r="S222" s="49">
        <v>3</v>
      </c>
      <c r="T222" s="4">
        <v>85</v>
      </c>
      <c r="U222" s="49">
        <v>3</v>
      </c>
      <c r="V222" s="4">
        <v>80</v>
      </c>
      <c r="W222" s="49">
        <v>4</v>
      </c>
      <c r="X222" s="4">
        <v>92</v>
      </c>
      <c r="Y222" s="49">
        <v>3</v>
      </c>
      <c r="Z222" s="4">
        <v>77</v>
      </c>
      <c r="AA222" s="49">
        <v>4</v>
      </c>
      <c r="AB222" s="57">
        <v>82.3</v>
      </c>
      <c r="AC222" s="49">
        <v>1</v>
      </c>
      <c r="AD222" s="4">
        <v>82</v>
      </c>
      <c r="AE222" s="49">
        <v>1</v>
      </c>
      <c r="AF222" s="4">
        <v>82</v>
      </c>
      <c r="AG222" s="49">
        <v>5</v>
      </c>
      <c r="AH222" s="4">
        <v>85</v>
      </c>
      <c r="AI222" s="49">
        <v>3</v>
      </c>
      <c r="AJ222" s="4">
        <v>73</v>
      </c>
      <c r="AK222" s="49">
        <v>4</v>
      </c>
      <c r="AL222" s="4">
        <v>88</v>
      </c>
      <c r="AM222" s="49">
        <v>3</v>
      </c>
      <c r="AN222" s="4">
        <v>81</v>
      </c>
      <c r="AO222" s="49">
        <v>1</v>
      </c>
      <c r="AP222" s="4">
        <v>83</v>
      </c>
      <c r="AQ222" s="49">
        <v>2</v>
      </c>
      <c r="AR222" s="4">
        <v>78</v>
      </c>
      <c r="AS222" s="49">
        <v>3</v>
      </c>
      <c r="AT222" s="4">
        <v>75</v>
      </c>
      <c r="AU222" s="49">
        <v>2</v>
      </c>
      <c r="AV222" s="4">
        <v>0</v>
      </c>
      <c r="AW222" s="49">
        <v>0</v>
      </c>
      <c r="AX222" s="4">
        <v>0</v>
      </c>
      <c r="AY222" s="49">
        <v>0</v>
      </c>
      <c r="AZ222" s="4">
        <v>0</v>
      </c>
      <c r="BA222" s="49">
        <v>0</v>
      </c>
      <c r="BB222" s="4"/>
      <c r="BC222" s="4"/>
      <c r="BD222" s="49"/>
      <c r="BE222" s="4"/>
      <c r="BF222" s="4"/>
      <c r="BG222" s="49"/>
      <c r="BH222" s="4"/>
      <c r="BI222" s="4"/>
      <c r="BJ222" s="49"/>
      <c r="BK222" s="4" t="s">
        <v>530</v>
      </c>
      <c r="BL222" s="4">
        <v>84</v>
      </c>
      <c r="BM222" s="4">
        <v>2</v>
      </c>
      <c r="BN222" s="10" t="s">
        <v>402</v>
      </c>
      <c r="BO222" s="4">
        <v>77</v>
      </c>
      <c r="BP222" s="4">
        <v>2</v>
      </c>
      <c r="BQ222" s="4"/>
      <c r="BR222" s="4"/>
      <c r="BS222" s="4"/>
      <c r="BT222" s="4"/>
      <c r="BU222" s="4"/>
      <c r="BV222" s="4"/>
      <c r="BW222" s="4"/>
      <c r="BX222" s="4"/>
      <c r="BY222" s="4"/>
      <c r="BZ222" s="4"/>
      <c r="CA222" s="4"/>
      <c r="CB222" s="4"/>
    </row>
    <row r="223" spans="1:80">
      <c r="A223" s="3">
        <v>221</v>
      </c>
      <c r="B223" s="3" t="s">
        <v>228</v>
      </c>
      <c r="C223" s="3" t="s">
        <v>38</v>
      </c>
      <c r="D223" s="3">
        <v>2018110787</v>
      </c>
      <c r="E223" s="41">
        <f>F223/G223</f>
        <v>81.270967741935493</v>
      </c>
      <c r="F223" s="12">
        <f>H223*I223+J223*K223+L223*M223+N223*O223+P223*Q223+R223*S223+T223*U223+V223*W223+X223*Y223+Z223*AA223+AB223*AC223+AD223*AE223+AF223*AG223+AH223*AI223+AJ223*AK223+AL223*AM223+AN223*AO223+AP223*AQ223+AR223*AS223+AT223*AU223+AV223*AW223+AX223*AY223+AZ223*BA223+BC223*BD223+BF223*BG223+BI223*BJ223+BL223*BM223+BO223*BP223+BR223*BS223+BU223*BV223+BX223*BY223+CA223*CB223</f>
        <v>5038.8</v>
      </c>
      <c r="G223" s="3">
        <f>I223+K223+M223+O223+Q223+S223+U223+W223+Y223+AA223+AC223+AE223+AG223+AI223+AK223+AM223+AO223+AQ223+AS223+AU223+AW223+AY223+BA223+BD223+BG223+BJ223+BM223+BP223+BS223+BV223+BY223+CB223</f>
        <v>62</v>
      </c>
      <c r="H223" s="4">
        <v>84</v>
      </c>
      <c r="I223" s="49">
        <v>3</v>
      </c>
      <c r="J223" s="4">
        <v>79</v>
      </c>
      <c r="K223" s="49">
        <v>5</v>
      </c>
      <c r="L223" s="4">
        <v>89</v>
      </c>
      <c r="M223" s="49">
        <v>3</v>
      </c>
      <c r="N223" s="4">
        <v>89</v>
      </c>
      <c r="O223" s="49">
        <v>2</v>
      </c>
      <c r="P223" s="4">
        <v>91</v>
      </c>
      <c r="Q223" s="49">
        <v>1</v>
      </c>
      <c r="R223" s="4">
        <v>94</v>
      </c>
      <c r="S223" s="49">
        <v>3</v>
      </c>
      <c r="T223" s="4">
        <v>75</v>
      </c>
      <c r="U223" s="49">
        <v>3</v>
      </c>
      <c r="V223" s="4">
        <v>78</v>
      </c>
      <c r="W223" s="49">
        <v>4</v>
      </c>
      <c r="X223" s="4">
        <v>79</v>
      </c>
      <c r="Y223" s="49">
        <v>3</v>
      </c>
      <c r="Z223" s="4">
        <v>80</v>
      </c>
      <c r="AA223" s="49">
        <v>4</v>
      </c>
      <c r="AB223" s="57">
        <v>73.8</v>
      </c>
      <c r="AC223" s="49">
        <v>1</v>
      </c>
      <c r="AD223" s="4">
        <v>82</v>
      </c>
      <c r="AE223" s="49">
        <v>1</v>
      </c>
      <c r="AF223" s="4">
        <v>64</v>
      </c>
      <c r="AG223" s="49">
        <v>5</v>
      </c>
      <c r="AH223" s="4">
        <v>81</v>
      </c>
      <c r="AI223" s="49">
        <v>3</v>
      </c>
      <c r="AJ223" s="4">
        <v>71</v>
      </c>
      <c r="AK223" s="49">
        <v>4</v>
      </c>
      <c r="AL223" s="4">
        <v>86</v>
      </c>
      <c r="AM223" s="49">
        <v>3</v>
      </c>
      <c r="AN223" s="4">
        <v>83</v>
      </c>
      <c r="AO223" s="49">
        <v>1</v>
      </c>
      <c r="AP223" s="4">
        <v>94</v>
      </c>
      <c r="AQ223" s="49">
        <v>2</v>
      </c>
      <c r="AR223" s="4">
        <v>94</v>
      </c>
      <c r="AS223" s="49">
        <v>3</v>
      </c>
      <c r="AT223" s="4">
        <v>81</v>
      </c>
      <c r="AU223" s="49">
        <v>2</v>
      </c>
      <c r="AV223" s="4"/>
      <c r="AW223" s="49"/>
      <c r="AX223" s="4">
        <v>69</v>
      </c>
      <c r="AY223" s="49">
        <v>2</v>
      </c>
      <c r="AZ223" s="4"/>
      <c r="BA223" s="49"/>
      <c r="BB223" s="4"/>
      <c r="BC223" s="4"/>
      <c r="BD223" s="49"/>
      <c r="BE223" s="4"/>
      <c r="BF223" s="4"/>
      <c r="BG223" s="49"/>
      <c r="BH223" s="4"/>
      <c r="BI223" s="4"/>
      <c r="BJ223" s="49"/>
      <c r="BK223" s="4"/>
      <c r="BL223" s="4">
        <v>92</v>
      </c>
      <c r="BM223" s="4">
        <v>2</v>
      </c>
      <c r="BN223" s="4"/>
      <c r="BO223" s="4">
        <v>91</v>
      </c>
      <c r="BP223" s="4">
        <v>2</v>
      </c>
      <c r="BQ223" s="4"/>
      <c r="BR223" s="4"/>
      <c r="BS223" s="4"/>
      <c r="BT223" s="4"/>
      <c r="BU223" s="4"/>
      <c r="BV223" s="4"/>
      <c r="BW223" s="4"/>
      <c r="BX223" s="4"/>
      <c r="BY223" s="4"/>
      <c r="BZ223" s="4"/>
      <c r="CA223" s="4"/>
      <c r="CB223" s="4"/>
    </row>
    <row r="224" spans="1:80">
      <c r="A224" s="3">
        <v>222</v>
      </c>
      <c r="B224" s="10" t="s">
        <v>248</v>
      </c>
      <c r="C224" s="3" t="s">
        <v>13</v>
      </c>
      <c r="D224" s="10">
        <v>2018111146</v>
      </c>
      <c r="E224" s="41">
        <f>F224/G224</f>
        <v>81.256896551724125</v>
      </c>
      <c r="F224" s="3">
        <f>H224*I224+J224*K224+L224*M224+N224*O224+P224*Q224+R224*S224+T224*U224+V224*W224+X224*Y224+Z224*AA224+AB224*AC224+AD224*AE224+AF224*AG224+AH224*AI224+AJ224*AK224+AL224*AM224+AN224*AO224+AP224*AQ224+AR224*AS224+AT224*AU224+AV224*AW224+AX224*AY224+AZ224*BA224+BC224*BD224+BF224*BG224+BI224*BJ224+BL224*BM224+BO224*BP224+BR224*BS224+BU224*BV224+BX224*BY224+CA224*CB224</f>
        <v>4712.8999999999996</v>
      </c>
      <c r="G224" s="3">
        <f>I224+K224+M224+O224+Q224+S224+U224+W224+Y224+AA224+AC224+AE224+AG224+AI224+AK224+AM224+AO224+AQ224+AS224+AU224+AW224+AY224+BA224+BD224+BG224+BJ224+BM224+BP224+BS224+BV224+BY224+CB224</f>
        <v>58</v>
      </c>
      <c r="H224" s="11">
        <v>84</v>
      </c>
      <c r="I224" s="49">
        <v>3</v>
      </c>
      <c r="J224" s="11">
        <v>79</v>
      </c>
      <c r="K224" s="49">
        <v>5</v>
      </c>
      <c r="L224" s="11">
        <v>81</v>
      </c>
      <c r="M224" s="49">
        <v>3</v>
      </c>
      <c r="N224" s="11">
        <v>96</v>
      </c>
      <c r="O224" s="49">
        <v>2</v>
      </c>
      <c r="P224" s="11">
        <v>69</v>
      </c>
      <c r="Q224" s="49">
        <v>1</v>
      </c>
      <c r="R224" s="11">
        <v>83</v>
      </c>
      <c r="S224" s="49">
        <v>3</v>
      </c>
      <c r="T224" s="11">
        <v>79</v>
      </c>
      <c r="U224" s="49">
        <v>3</v>
      </c>
      <c r="V224" s="11">
        <v>78</v>
      </c>
      <c r="W224" s="49">
        <v>4</v>
      </c>
      <c r="X224" s="11">
        <v>91</v>
      </c>
      <c r="Y224" s="49">
        <v>3</v>
      </c>
      <c r="Z224" s="11">
        <v>81</v>
      </c>
      <c r="AA224" s="49">
        <v>4</v>
      </c>
      <c r="AB224" s="58">
        <v>82.9</v>
      </c>
      <c r="AC224" s="49">
        <v>1</v>
      </c>
      <c r="AD224" s="11">
        <v>76</v>
      </c>
      <c r="AE224" s="49">
        <v>1</v>
      </c>
      <c r="AF224" s="11">
        <v>78</v>
      </c>
      <c r="AG224" s="49">
        <v>5</v>
      </c>
      <c r="AH224" s="11">
        <v>85</v>
      </c>
      <c r="AI224" s="49">
        <v>3</v>
      </c>
      <c r="AJ224" s="11">
        <v>74</v>
      </c>
      <c r="AK224" s="49">
        <v>4</v>
      </c>
      <c r="AL224" s="11">
        <v>86</v>
      </c>
      <c r="AM224" s="49">
        <v>3</v>
      </c>
      <c r="AN224" s="11">
        <v>76</v>
      </c>
      <c r="AO224" s="49">
        <v>1</v>
      </c>
      <c r="AP224" s="11">
        <v>88</v>
      </c>
      <c r="AQ224" s="49">
        <v>2</v>
      </c>
      <c r="AR224" s="11">
        <v>81</v>
      </c>
      <c r="AS224" s="49">
        <v>3</v>
      </c>
      <c r="AT224" s="11">
        <v>75</v>
      </c>
      <c r="AU224" s="49">
        <v>2</v>
      </c>
      <c r="AV224" s="11"/>
      <c r="AW224" s="49"/>
      <c r="AX224" s="11">
        <v>85</v>
      </c>
      <c r="AY224" s="49"/>
      <c r="AZ224" s="11"/>
      <c r="BA224" s="49"/>
      <c r="BB224" s="11"/>
      <c r="BC224" s="11"/>
      <c r="BD224" s="49"/>
      <c r="BE224" s="11"/>
      <c r="BF224" s="11"/>
      <c r="BG224" s="49"/>
      <c r="BH224" s="11"/>
      <c r="BI224" s="11"/>
      <c r="BJ224" s="49"/>
      <c r="BK224" s="10" t="s">
        <v>493</v>
      </c>
      <c r="BL224" s="10">
        <v>82</v>
      </c>
      <c r="BM224" s="10">
        <v>2</v>
      </c>
      <c r="BN224" s="10"/>
      <c r="BO224" s="10"/>
      <c r="BP224" s="10"/>
      <c r="BQ224" s="10"/>
      <c r="BR224" s="10"/>
      <c r="BS224" s="10"/>
      <c r="BT224" s="10"/>
      <c r="BU224" s="10"/>
      <c r="BV224" s="10"/>
      <c r="BW224" s="10"/>
      <c r="BX224" s="10"/>
      <c r="BY224" s="10"/>
      <c r="BZ224" s="10"/>
      <c r="CA224" s="74"/>
      <c r="CB224" s="74"/>
    </row>
    <row r="225" spans="1:80">
      <c r="A225" s="3">
        <v>223</v>
      </c>
      <c r="B225" s="3" t="s">
        <v>241</v>
      </c>
      <c r="C225" s="3" t="s">
        <v>77</v>
      </c>
      <c r="D225" s="3">
        <v>2018111224</v>
      </c>
      <c r="E225" s="41">
        <f>F225/G225</f>
        <v>81.235937500000006</v>
      </c>
      <c r="F225" s="3">
        <f>H225*I225+J225*K225+L225*M225+N225*O225+P225*Q225+R225*S225+T225*U225+V225*W225+X225*Y225+Z225*AA225+AB225*AC225+AD225*AE225+AF225*AG225+AH225*AI225+AJ225*AK225+AL225*AM225+AN225*AO225+AP225*AQ225+AR225*AS225+AT225*AU225+AV225*AW225+AX225*AY225+AZ225*BA225+BC225*BD225+BF225*BG225+BI225*BJ225+BL225*BM225+BO225*BP225+BR225*BS225+BU225*BV225+BX225*BY225+CA225*CB225</f>
        <v>5199.1000000000004</v>
      </c>
      <c r="G225" s="3">
        <f>I225+K225+M225+O225+Q225+S225+U225+W225+Y225+AA225+AC225+AE225+AG225+AI225+AK225+AM225+AO225+AQ225+AS225+AU225+AW225+AY225+BA225+BD225+BG225+BJ225+BM225+BP225+BS225+BV225+BY225+CB225</f>
        <v>64</v>
      </c>
      <c r="H225" s="4">
        <v>76</v>
      </c>
      <c r="I225" s="49">
        <v>3</v>
      </c>
      <c r="J225" s="4">
        <v>89</v>
      </c>
      <c r="K225" s="49">
        <v>5</v>
      </c>
      <c r="L225" s="4">
        <v>85</v>
      </c>
      <c r="M225" s="49">
        <v>3</v>
      </c>
      <c r="N225" s="4">
        <v>84</v>
      </c>
      <c r="O225" s="49">
        <v>2</v>
      </c>
      <c r="P225" s="4">
        <v>83</v>
      </c>
      <c r="Q225" s="49">
        <v>1</v>
      </c>
      <c r="R225" s="4">
        <v>66</v>
      </c>
      <c r="S225" s="49">
        <v>3</v>
      </c>
      <c r="T225" s="4">
        <v>82</v>
      </c>
      <c r="U225" s="49">
        <v>3</v>
      </c>
      <c r="V225" s="4">
        <v>80</v>
      </c>
      <c r="W225" s="49">
        <v>4</v>
      </c>
      <c r="X225" s="4">
        <v>87</v>
      </c>
      <c r="Y225" s="49">
        <v>3</v>
      </c>
      <c r="Z225" s="4">
        <v>84</v>
      </c>
      <c r="AA225" s="49">
        <v>4</v>
      </c>
      <c r="AB225" s="57">
        <v>76.099999999999994</v>
      </c>
      <c r="AC225" s="49">
        <v>1</v>
      </c>
      <c r="AD225" s="4">
        <v>70</v>
      </c>
      <c r="AE225" s="49">
        <v>1</v>
      </c>
      <c r="AF225" s="4">
        <v>71</v>
      </c>
      <c r="AG225" s="49">
        <v>5</v>
      </c>
      <c r="AH225" s="4">
        <v>93</v>
      </c>
      <c r="AI225" s="49">
        <v>3</v>
      </c>
      <c r="AJ225" s="4">
        <v>64</v>
      </c>
      <c r="AK225" s="49">
        <v>4</v>
      </c>
      <c r="AL225" s="4">
        <v>88</v>
      </c>
      <c r="AM225" s="49">
        <v>3</v>
      </c>
      <c r="AN225" s="4">
        <v>82</v>
      </c>
      <c r="AO225" s="49">
        <v>1</v>
      </c>
      <c r="AP225" s="4">
        <v>90</v>
      </c>
      <c r="AQ225" s="49">
        <v>2</v>
      </c>
      <c r="AR225" s="4">
        <v>81</v>
      </c>
      <c r="AS225" s="49">
        <v>3</v>
      </c>
      <c r="AT225" s="4">
        <v>70</v>
      </c>
      <c r="AU225" s="49">
        <v>2</v>
      </c>
      <c r="AV225" s="4">
        <v>0</v>
      </c>
      <c r="AW225" s="49">
        <v>0</v>
      </c>
      <c r="AX225" s="4">
        <v>91</v>
      </c>
      <c r="AY225" s="49">
        <v>2</v>
      </c>
      <c r="AZ225" s="4">
        <v>0</v>
      </c>
      <c r="BA225" s="49">
        <v>0</v>
      </c>
      <c r="BB225" s="4"/>
      <c r="BC225" s="4"/>
      <c r="BD225" s="49"/>
      <c r="BE225" s="4"/>
      <c r="BF225" s="4"/>
      <c r="BG225" s="49"/>
      <c r="BH225" s="4"/>
      <c r="BI225" s="4"/>
      <c r="BJ225" s="49"/>
      <c r="BK225" s="4" t="s">
        <v>409</v>
      </c>
      <c r="BL225" s="4">
        <v>85</v>
      </c>
      <c r="BM225" s="49">
        <v>2</v>
      </c>
      <c r="BN225" s="4" t="s">
        <v>531</v>
      </c>
      <c r="BO225" s="4">
        <v>90</v>
      </c>
      <c r="BP225" s="49">
        <v>2</v>
      </c>
      <c r="BQ225" s="4" t="s">
        <v>460</v>
      </c>
      <c r="BR225" s="4">
        <v>91</v>
      </c>
      <c r="BS225" s="49">
        <v>2</v>
      </c>
      <c r="BT225" s="4"/>
      <c r="BU225" s="4"/>
      <c r="BV225" s="4"/>
      <c r="BW225" s="4"/>
      <c r="BX225" s="4"/>
      <c r="BY225" s="4"/>
      <c r="BZ225" s="4"/>
      <c r="CA225" s="4"/>
      <c r="CB225" s="4"/>
    </row>
    <row r="226" spans="1:80">
      <c r="A226" s="3">
        <v>224</v>
      </c>
      <c r="B226" s="3" t="s">
        <v>211</v>
      </c>
      <c r="C226" s="3" t="s">
        <v>81</v>
      </c>
      <c r="D226" s="3">
        <v>2018110548</v>
      </c>
      <c r="E226" s="41">
        <f>F226/G226</f>
        <v>81.160000000000011</v>
      </c>
      <c r="F226" s="3">
        <f>H226*I226+J226*K226+L226*M226+N226*O226+P226*Q226+R226*S226+T226*U226+V226*W226+X226*Y226+Z226*AA226+AB226*AC226+AD226*AE226+AF226*AG226+AH226*AI226+AJ226*AK226+AL226*AM226+AN226*AO226+AP226*AQ226+AR226*AS226+AT226*AU226+AV226*AW226+AX226*AY226+AZ226*BA226+BC226*BD226+BF226*BG226+BI226*BJ226+BL226*BM226+BO226*BP226+BR226*BS226+BU226*BV226+BX226*BY226+CA226*CB226</f>
        <v>4869.6000000000004</v>
      </c>
      <c r="G226" s="3">
        <f>I226+K226+M226+O226+Q226+S226+U226+W226+Y226+AA226+AC226+AE226+AG226+AI226+AK226+AM226+AO226+AQ226+AS226+AU226+AW226+AY226+BA226+BD226+BG226+BJ226+BM226+BP226+BS226+BV226+BY226+CB226</f>
        <v>60</v>
      </c>
      <c r="H226" s="4">
        <v>86</v>
      </c>
      <c r="I226" s="49">
        <v>3</v>
      </c>
      <c r="J226" s="4">
        <v>75</v>
      </c>
      <c r="K226" s="49">
        <v>5</v>
      </c>
      <c r="L226" s="4">
        <v>91</v>
      </c>
      <c r="M226" s="49">
        <v>3</v>
      </c>
      <c r="N226" s="4">
        <v>95</v>
      </c>
      <c r="O226" s="49">
        <v>2</v>
      </c>
      <c r="P226" s="4">
        <v>92</v>
      </c>
      <c r="Q226" s="49">
        <v>1</v>
      </c>
      <c r="R226" s="4">
        <v>80</v>
      </c>
      <c r="S226" s="49">
        <v>3</v>
      </c>
      <c r="T226" s="4">
        <v>80</v>
      </c>
      <c r="U226" s="49">
        <v>3</v>
      </c>
      <c r="V226" s="4">
        <v>82</v>
      </c>
      <c r="W226" s="49">
        <v>4</v>
      </c>
      <c r="X226" s="4">
        <v>81</v>
      </c>
      <c r="Y226" s="49">
        <v>3</v>
      </c>
      <c r="Z226" s="4">
        <v>76</v>
      </c>
      <c r="AA226" s="49">
        <v>4</v>
      </c>
      <c r="AB226" s="57">
        <v>82.4</v>
      </c>
      <c r="AC226" s="49">
        <v>1</v>
      </c>
      <c r="AD226" s="4">
        <v>89</v>
      </c>
      <c r="AE226" s="49">
        <v>1</v>
      </c>
      <c r="AF226" s="4">
        <v>70</v>
      </c>
      <c r="AG226" s="49">
        <v>5</v>
      </c>
      <c r="AH226" s="4">
        <v>91</v>
      </c>
      <c r="AI226" s="49">
        <v>3</v>
      </c>
      <c r="AJ226" s="4">
        <v>70</v>
      </c>
      <c r="AK226" s="49">
        <v>4</v>
      </c>
      <c r="AL226" s="4">
        <v>80</v>
      </c>
      <c r="AM226" s="49">
        <v>3</v>
      </c>
      <c r="AN226" s="4">
        <v>84</v>
      </c>
      <c r="AO226" s="49">
        <v>1</v>
      </c>
      <c r="AP226" s="4">
        <v>87.6</v>
      </c>
      <c r="AQ226" s="49">
        <v>2</v>
      </c>
      <c r="AR226" s="4">
        <v>69</v>
      </c>
      <c r="AS226" s="49">
        <v>3</v>
      </c>
      <c r="AT226" s="4">
        <v>81</v>
      </c>
      <c r="AU226" s="49">
        <v>2</v>
      </c>
      <c r="AV226" s="4"/>
      <c r="AW226" s="49"/>
      <c r="AX226" s="4"/>
      <c r="AY226" s="49"/>
      <c r="AZ226" s="4"/>
      <c r="BA226" s="49"/>
      <c r="BB226" s="4"/>
      <c r="BC226" s="4"/>
      <c r="BD226" s="49"/>
      <c r="BE226" s="4"/>
      <c r="BF226" s="4"/>
      <c r="BG226" s="49"/>
      <c r="BH226" s="4"/>
      <c r="BI226" s="4"/>
      <c r="BJ226" s="49"/>
      <c r="BK226" s="4" t="s">
        <v>407</v>
      </c>
      <c r="BL226" s="4">
        <v>92</v>
      </c>
      <c r="BM226" s="4">
        <v>2</v>
      </c>
      <c r="BN226" s="4" t="s">
        <v>420</v>
      </c>
      <c r="BO226" s="4">
        <v>100</v>
      </c>
      <c r="BP226" s="4">
        <v>2</v>
      </c>
      <c r="BQ226" s="4"/>
      <c r="BR226" s="4"/>
      <c r="BS226" s="4"/>
      <c r="BT226" s="4"/>
      <c r="BU226" s="4"/>
      <c r="BV226" s="4"/>
      <c r="BW226" s="4"/>
      <c r="BX226" s="4"/>
      <c r="BY226" s="4"/>
      <c r="BZ226" s="4"/>
      <c r="CA226" s="4"/>
      <c r="CB226" s="4"/>
    </row>
    <row r="227" spans="1:80">
      <c r="A227" s="3">
        <v>225</v>
      </c>
      <c r="B227" s="3" t="s">
        <v>278</v>
      </c>
      <c r="C227" s="3" t="s">
        <v>34</v>
      </c>
      <c r="D227" s="3">
        <v>2018110862</v>
      </c>
      <c r="E227" s="41">
        <f>F227/G227</f>
        <v>81.11333333333333</v>
      </c>
      <c r="F227" s="3">
        <f>H227*I227+J227*K227+L227*M227+N227*O227+P227*Q227+R227*S227+T227*U227+V227*W227+X227*Y227+Z227*AA227+AB227*AC227+AD227*AE227+AF227*AG227+AH227*AI227+AJ227*AK227+AL227*AM227+AN227*AO227+AP227*AQ227+AR227*AS227+AT227*AU227+AV227*AW227+AX227*AY227+AZ227*BA227+BC227*BD227+BF227*BG227+BI227*BJ227+BL227*BM227+BO227*BP227+BR227*BS227+BU227*BV227+BX227*BY227+CA227*CB227</f>
        <v>4866.8</v>
      </c>
      <c r="G227" s="3">
        <f>I227+K227+M227+O227+Q227+S227+U227+W227+Y227+AA227+AC227+AE227+AG227+AI227+AK227+AM227+AO227+AQ227+AS227+AU227+AW227+AY227+BA227+BD227+BG227+BJ227+BM227+BP227+BS227+BV227+BY227+CB227</f>
        <v>60</v>
      </c>
      <c r="H227" s="4">
        <v>85</v>
      </c>
      <c r="I227" s="49">
        <v>3</v>
      </c>
      <c r="J227" s="4">
        <v>82</v>
      </c>
      <c r="K227" s="49">
        <v>5</v>
      </c>
      <c r="L227" s="4">
        <v>83</v>
      </c>
      <c r="M227" s="49">
        <v>3</v>
      </c>
      <c r="N227" s="4">
        <v>93</v>
      </c>
      <c r="O227" s="49">
        <v>2</v>
      </c>
      <c r="P227" s="4">
        <v>85</v>
      </c>
      <c r="Q227" s="49">
        <v>1</v>
      </c>
      <c r="R227" s="4">
        <v>75</v>
      </c>
      <c r="S227" s="49">
        <v>3</v>
      </c>
      <c r="T227" s="4">
        <v>87</v>
      </c>
      <c r="U227" s="49">
        <v>3</v>
      </c>
      <c r="V227" s="4">
        <v>78</v>
      </c>
      <c r="W227" s="49">
        <v>4</v>
      </c>
      <c r="X227" s="4">
        <v>86</v>
      </c>
      <c r="Y227" s="49">
        <v>3</v>
      </c>
      <c r="Z227" s="4">
        <v>82</v>
      </c>
      <c r="AA227" s="49">
        <v>4</v>
      </c>
      <c r="AB227" s="57">
        <v>83.8</v>
      </c>
      <c r="AC227" s="49">
        <v>1</v>
      </c>
      <c r="AD227" s="4">
        <v>84</v>
      </c>
      <c r="AE227" s="49">
        <v>1</v>
      </c>
      <c r="AF227" s="4">
        <v>73</v>
      </c>
      <c r="AG227" s="49">
        <v>5</v>
      </c>
      <c r="AH227" s="4">
        <v>83</v>
      </c>
      <c r="AI227" s="49">
        <v>3</v>
      </c>
      <c r="AJ227" s="4">
        <v>75</v>
      </c>
      <c r="AK227" s="49">
        <v>4</v>
      </c>
      <c r="AL227" s="4">
        <v>87</v>
      </c>
      <c r="AM227" s="49">
        <v>3</v>
      </c>
      <c r="AN227" s="4">
        <v>80</v>
      </c>
      <c r="AO227" s="49">
        <v>1</v>
      </c>
      <c r="AP227" s="4">
        <v>77</v>
      </c>
      <c r="AQ227" s="49">
        <v>2</v>
      </c>
      <c r="AR227" s="4">
        <v>83</v>
      </c>
      <c r="AS227" s="49">
        <v>3</v>
      </c>
      <c r="AT227" s="4">
        <v>70</v>
      </c>
      <c r="AU227" s="49">
        <v>2</v>
      </c>
      <c r="AV227" s="4">
        <v>0</v>
      </c>
      <c r="AW227" s="49">
        <v>0</v>
      </c>
      <c r="AX227" s="4">
        <v>0</v>
      </c>
      <c r="AY227" s="49">
        <v>0</v>
      </c>
      <c r="AZ227" s="4">
        <v>0</v>
      </c>
      <c r="BA227" s="49">
        <v>0</v>
      </c>
      <c r="BB227" s="4"/>
      <c r="BC227" s="4"/>
      <c r="BD227" s="49"/>
      <c r="BE227" s="4"/>
      <c r="BF227" s="4"/>
      <c r="BG227" s="49"/>
      <c r="BH227" s="4"/>
      <c r="BI227" s="4"/>
      <c r="BJ227" s="49"/>
      <c r="BK227" s="4"/>
      <c r="BL227" s="4">
        <v>83</v>
      </c>
      <c r="BM227" s="4">
        <v>2</v>
      </c>
      <c r="BN227" s="4"/>
      <c r="BO227" s="4">
        <v>83</v>
      </c>
      <c r="BP227" s="4">
        <v>2</v>
      </c>
      <c r="BQ227" s="4"/>
      <c r="BR227" s="4"/>
      <c r="BS227" s="4"/>
      <c r="BT227" s="4"/>
      <c r="BU227" s="4"/>
      <c r="BV227" s="4"/>
      <c r="BW227" s="4"/>
      <c r="BX227" s="4"/>
      <c r="BY227" s="4"/>
      <c r="BZ227" s="4"/>
      <c r="CA227" s="4"/>
      <c r="CB227" s="4"/>
    </row>
    <row r="228" spans="1:80">
      <c r="A228" s="3">
        <v>226</v>
      </c>
      <c r="B228" s="3" t="s">
        <v>67</v>
      </c>
      <c r="C228" s="3" t="s">
        <v>68</v>
      </c>
      <c r="D228" s="3">
        <v>2018111192</v>
      </c>
      <c r="E228" s="41">
        <f>F228/G228</f>
        <v>81.053225806451621</v>
      </c>
      <c r="F228" s="3">
        <f>H228*I228+J228*K228+L228*M228+N228*O228+P228*Q228+R228*S228+T228*U228+V228*W228+X228*Y228+Z228*AA228+AB228*AC228+AD228*AE228+AF228*AG228+AH228*AI228+AJ228*AK228+AL228*AM228+AN228*AO228+AP228*AQ228+AR228*AS228+AT228*AU228+AV228*AW228+AX228*AY228+AZ228*BA228+BC228*BD228+BF228*BG228+BI228*BJ228+BL228*BM228+BO228*BP228+BR228*BS228+BU228*BV228+BX228*BY228+CA228*CB228</f>
        <v>5025.3</v>
      </c>
      <c r="G228" s="3">
        <f>I228+K228+M228+O228+Q228+S228+U228+W228+Y228+AA228+AC228+AE228+AG228+AI228+AK228+AM228+AO228+AQ228+AS228+AU228+AW228+AY228+BA228+BD228+BG228+BJ228+BM228+BP228+BS228+BV228+BY228+CB228</f>
        <v>62</v>
      </c>
      <c r="H228" s="4">
        <v>77</v>
      </c>
      <c r="I228" s="49">
        <v>3</v>
      </c>
      <c r="J228" s="4">
        <v>81</v>
      </c>
      <c r="K228" s="49">
        <v>5</v>
      </c>
      <c r="L228" s="4">
        <v>86</v>
      </c>
      <c r="M228" s="49">
        <v>3</v>
      </c>
      <c r="N228" s="4">
        <v>84</v>
      </c>
      <c r="O228" s="49">
        <v>2</v>
      </c>
      <c r="P228" s="4">
        <v>88</v>
      </c>
      <c r="Q228" s="49">
        <v>1</v>
      </c>
      <c r="R228" s="4">
        <v>83</v>
      </c>
      <c r="S228" s="49">
        <v>3</v>
      </c>
      <c r="T228" s="4">
        <v>70</v>
      </c>
      <c r="U228" s="49">
        <v>3</v>
      </c>
      <c r="V228" s="4">
        <v>81</v>
      </c>
      <c r="W228" s="49">
        <v>4</v>
      </c>
      <c r="X228" s="4">
        <v>85</v>
      </c>
      <c r="Y228" s="49">
        <v>3</v>
      </c>
      <c r="Z228" s="4">
        <v>81</v>
      </c>
      <c r="AA228" s="49">
        <v>4</v>
      </c>
      <c r="AB228" s="57">
        <v>86.3</v>
      </c>
      <c r="AC228" s="49">
        <v>1</v>
      </c>
      <c r="AD228" s="4">
        <v>89</v>
      </c>
      <c r="AE228" s="49">
        <v>1</v>
      </c>
      <c r="AF228" s="4">
        <v>67</v>
      </c>
      <c r="AG228" s="49">
        <v>5</v>
      </c>
      <c r="AH228" s="4">
        <v>87</v>
      </c>
      <c r="AI228" s="49">
        <v>3</v>
      </c>
      <c r="AJ228" s="4">
        <v>64</v>
      </c>
      <c r="AK228" s="49">
        <v>4</v>
      </c>
      <c r="AL228" s="4">
        <v>90</v>
      </c>
      <c r="AM228" s="49">
        <v>3</v>
      </c>
      <c r="AN228" s="4">
        <v>86</v>
      </c>
      <c r="AO228" s="49">
        <v>1</v>
      </c>
      <c r="AP228" s="4">
        <v>92</v>
      </c>
      <c r="AQ228" s="49">
        <v>2</v>
      </c>
      <c r="AR228" s="4">
        <v>86</v>
      </c>
      <c r="AS228" s="49">
        <v>3</v>
      </c>
      <c r="AT228" s="4">
        <v>72</v>
      </c>
      <c r="AU228" s="49">
        <v>2</v>
      </c>
      <c r="AV228" s="4">
        <v>0</v>
      </c>
      <c r="AW228" s="49">
        <v>0</v>
      </c>
      <c r="AX228" s="4">
        <v>83</v>
      </c>
      <c r="AY228" s="49">
        <v>2</v>
      </c>
      <c r="AZ228" s="4">
        <v>0</v>
      </c>
      <c r="BA228" s="49">
        <v>0</v>
      </c>
      <c r="BB228" s="4"/>
      <c r="BC228" s="4"/>
      <c r="BD228" s="49"/>
      <c r="BE228" s="4"/>
      <c r="BF228" s="4"/>
      <c r="BG228" s="49"/>
      <c r="BH228" s="4"/>
      <c r="BI228" s="4"/>
      <c r="BJ228" s="49"/>
      <c r="BK228" s="4" t="s">
        <v>388</v>
      </c>
      <c r="BL228" s="4">
        <v>92</v>
      </c>
      <c r="BM228" s="4">
        <v>2</v>
      </c>
      <c r="BN228" s="4" t="s">
        <v>397</v>
      </c>
      <c r="BO228" s="4">
        <v>97</v>
      </c>
      <c r="BP228" s="4">
        <v>2</v>
      </c>
      <c r="BQ228" s="4"/>
      <c r="BR228" s="4"/>
      <c r="BS228" s="4"/>
      <c r="BT228" s="4"/>
      <c r="BU228" s="4"/>
      <c r="BV228" s="4"/>
      <c r="BW228" s="4"/>
      <c r="BX228" s="4"/>
      <c r="BY228" s="4"/>
      <c r="BZ228" s="4"/>
      <c r="CA228" s="4"/>
      <c r="CB228" s="4"/>
    </row>
    <row r="229" spans="1:80">
      <c r="A229" s="3">
        <v>227</v>
      </c>
      <c r="B229" s="3" t="s">
        <v>244</v>
      </c>
      <c r="C229" s="3" t="s">
        <v>11</v>
      </c>
      <c r="D229" s="3">
        <v>2018110573</v>
      </c>
      <c r="E229" s="41">
        <f>F229/G229</f>
        <v>80.979365079365081</v>
      </c>
      <c r="F229" s="3">
        <f>H229*I229+J229*K229+L229*M229+N229*O229+P229*Q229+R229*S229+T229*U229+V229*W229+X229*Y229+Z229*AA229+AB229*AC229+AD229*AE229+AF229*AG229+AH229*AI229+AJ229*AK229+AL229*AM229+AN229*AO229+AP229*AQ229+AR229*AS229+AT229*AU229+AV229*AW229+AX229*AY229+AZ229*BA229+BC229*BD229+BF229*BG229+BI229*BJ229+BL229*BM229+BO229*BP229+BR229*BS229+BU229*BV229+BX229*BY229+CA229*CB229</f>
        <v>5101.7</v>
      </c>
      <c r="G229" s="3">
        <f>I229+K229+M229+O229+Q229+S229+U229+W229+Y229+AA229+AC229+AE229+AG229+AI229+AK229+AM229+AO229+AQ229+AS229+AU229+AW229+AY229+BA229+BD229+BG229+BJ229+BM229+BP229+BS229+BV229+BY229+CB229</f>
        <v>63</v>
      </c>
      <c r="H229" s="4">
        <v>84</v>
      </c>
      <c r="I229" s="49">
        <v>3</v>
      </c>
      <c r="J229" s="4">
        <v>75</v>
      </c>
      <c r="K229" s="49">
        <v>5</v>
      </c>
      <c r="L229" s="4">
        <v>76</v>
      </c>
      <c r="M229" s="49">
        <v>3</v>
      </c>
      <c r="N229" s="4">
        <v>96</v>
      </c>
      <c r="O229" s="49">
        <v>2</v>
      </c>
      <c r="P229" s="4">
        <v>71</v>
      </c>
      <c r="Q229" s="49">
        <v>1</v>
      </c>
      <c r="R229" s="4">
        <v>90</v>
      </c>
      <c r="S229" s="49">
        <v>3</v>
      </c>
      <c r="T229" s="4">
        <v>77</v>
      </c>
      <c r="U229" s="49">
        <v>3</v>
      </c>
      <c r="V229" s="4">
        <v>89</v>
      </c>
      <c r="W229" s="49">
        <v>4</v>
      </c>
      <c r="X229" s="4">
        <v>82</v>
      </c>
      <c r="Y229" s="49">
        <v>3</v>
      </c>
      <c r="Z229" s="4">
        <v>83</v>
      </c>
      <c r="AA229" s="49">
        <v>4</v>
      </c>
      <c r="AB229" s="57">
        <v>80.7</v>
      </c>
      <c r="AC229" s="49">
        <v>1</v>
      </c>
      <c r="AD229" s="4">
        <v>82</v>
      </c>
      <c r="AE229" s="49">
        <v>1</v>
      </c>
      <c r="AF229" s="4">
        <v>77</v>
      </c>
      <c r="AG229" s="49">
        <v>5</v>
      </c>
      <c r="AH229" s="4">
        <v>79</v>
      </c>
      <c r="AI229" s="49">
        <v>3</v>
      </c>
      <c r="AJ229" s="4">
        <v>71</v>
      </c>
      <c r="AK229" s="49">
        <v>4</v>
      </c>
      <c r="AL229" s="4">
        <v>80</v>
      </c>
      <c r="AM229" s="49">
        <v>3</v>
      </c>
      <c r="AN229" s="4">
        <v>61</v>
      </c>
      <c r="AO229" s="49">
        <v>1</v>
      </c>
      <c r="AP229" s="4">
        <v>91</v>
      </c>
      <c r="AQ229" s="49">
        <v>2</v>
      </c>
      <c r="AR229" s="4">
        <v>86</v>
      </c>
      <c r="AS229" s="49">
        <v>3</v>
      </c>
      <c r="AT229" s="4">
        <v>87</v>
      </c>
      <c r="AU229" s="49">
        <v>2</v>
      </c>
      <c r="AV229" s="4">
        <v>77</v>
      </c>
      <c r="AW229" s="49">
        <v>3</v>
      </c>
      <c r="AX229" s="4">
        <v>0</v>
      </c>
      <c r="AY229" s="49">
        <v>0</v>
      </c>
      <c r="AZ229" s="4">
        <v>0</v>
      </c>
      <c r="BA229" s="49">
        <v>0</v>
      </c>
      <c r="BB229" s="4"/>
      <c r="BC229" s="4">
        <v>0</v>
      </c>
      <c r="BD229" s="49">
        <v>0</v>
      </c>
      <c r="BE229" s="4"/>
      <c r="BF229" s="4"/>
      <c r="BG229" s="49"/>
      <c r="BH229" s="4"/>
      <c r="BI229" s="4"/>
      <c r="BJ229" s="49"/>
      <c r="BK229" s="4" t="s">
        <v>460</v>
      </c>
      <c r="BL229" s="4">
        <v>87</v>
      </c>
      <c r="BM229" s="4">
        <v>2</v>
      </c>
      <c r="BN229" s="4" t="s">
        <v>486</v>
      </c>
      <c r="BO229" s="4">
        <v>80</v>
      </c>
      <c r="BP229" s="4">
        <v>2</v>
      </c>
      <c r="BQ229" s="4"/>
      <c r="BR229" s="4"/>
      <c r="BS229" s="4"/>
      <c r="BT229" s="4"/>
      <c r="BU229" s="4"/>
      <c r="BV229" s="4"/>
      <c r="BW229" s="4"/>
      <c r="BX229" s="4"/>
      <c r="BY229" s="4"/>
      <c r="BZ229" s="4"/>
      <c r="CA229" s="4"/>
      <c r="CB229" s="4"/>
    </row>
    <row r="230" spans="1:80">
      <c r="A230" s="3">
        <v>228</v>
      </c>
      <c r="B230" s="43" t="s">
        <v>268</v>
      </c>
      <c r="C230" s="3" t="s">
        <v>404</v>
      </c>
      <c r="D230" s="3">
        <v>2018111302</v>
      </c>
      <c r="E230" s="41">
        <f>F230/G230</f>
        <v>80.973333333333329</v>
      </c>
      <c r="F230" s="3">
        <f>H230*I230+J230*K230+L230*M230+N230*O230+P230*Q230+R230*S230+T230*U230+V230*W230+X230*Y230+Z230*AA230+AB230*AC230+AD230*AE230+AF230*AG230+AH230*AI230+AJ230*AK230+AL230*AM230+AN230*AO230+AP230*AQ230+AR230*AS230+AT230*AU230+AV230*AW230+AX230*AY230+AZ230*BA230+BC230*BD230+BF230*BG230+BI230*BJ230+BL230*BM230+BO230*BP230+BR230*BS230+BU230*BV230+BX230*BY230+CA230*CB230</f>
        <v>4858.3999999999996</v>
      </c>
      <c r="G230" s="3">
        <f>I230+K230+M230+O230+Q230+S230+U230+W230+Y230+AA230+AC230+AE230+AG230+AI230+AK230+AM230+AO230+AQ230+AS230+AU230+AW230+AY230+BA230+BD230+BG230+BJ230+BM230+BP230+BS230+BV230+BY230+CB230</f>
        <v>60</v>
      </c>
      <c r="H230" s="4">
        <v>71</v>
      </c>
      <c r="I230" s="49">
        <v>3</v>
      </c>
      <c r="J230" s="4">
        <v>78</v>
      </c>
      <c r="K230" s="49">
        <v>5</v>
      </c>
      <c r="L230" s="4">
        <v>82</v>
      </c>
      <c r="M230" s="49">
        <v>3</v>
      </c>
      <c r="N230" s="3">
        <v>82</v>
      </c>
      <c r="O230" s="49">
        <v>2</v>
      </c>
      <c r="P230" s="4">
        <v>82</v>
      </c>
      <c r="Q230" s="49">
        <v>1</v>
      </c>
      <c r="R230" s="4">
        <v>82</v>
      </c>
      <c r="S230" s="49">
        <v>3</v>
      </c>
      <c r="T230" s="4">
        <v>76</v>
      </c>
      <c r="U230" s="49">
        <v>3</v>
      </c>
      <c r="V230" s="4">
        <v>75</v>
      </c>
      <c r="W230" s="49">
        <v>4</v>
      </c>
      <c r="X230" s="4">
        <v>74</v>
      </c>
      <c r="Y230" s="49">
        <v>3</v>
      </c>
      <c r="Z230" s="43">
        <v>86</v>
      </c>
      <c r="AA230" s="49">
        <v>4</v>
      </c>
      <c r="AB230" s="60">
        <v>77.400000000000006</v>
      </c>
      <c r="AC230" s="49">
        <v>1</v>
      </c>
      <c r="AD230" s="43">
        <v>62</v>
      </c>
      <c r="AE230" s="49">
        <v>1</v>
      </c>
      <c r="AF230" s="43">
        <v>84</v>
      </c>
      <c r="AG230" s="49">
        <v>5</v>
      </c>
      <c r="AH230" s="43">
        <v>79</v>
      </c>
      <c r="AI230" s="49">
        <v>3</v>
      </c>
      <c r="AJ230" s="43">
        <v>84</v>
      </c>
      <c r="AK230" s="49">
        <v>4</v>
      </c>
      <c r="AL230" s="43">
        <v>90</v>
      </c>
      <c r="AM230" s="49">
        <v>3</v>
      </c>
      <c r="AN230" s="43">
        <v>76</v>
      </c>
      <c r="AO230" s="49">
        <v>1</v>
      </c>
      <c r="AP230" s="43">
        <v>90</v>
      </c>
      <c r="AQ230" s="49">
        <v>2</v>
      </c>
      <c r="AR230" s="43">
        <v>85</v>
      </c>
      <c r="AS230" s="49">
        <v>3</v>
      </c>
      <c r="AT230" s="63">
        <v>74</v>
      </c>
      <c r="AU230" s="49">
        <v>2</v>
      </c>
      <c r="AV230" s="3"/>
      <c r="AW230" s="49"/>
      <c r="AX230" s="3"/>
      <c r="AY230" s="49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4" t="s">
        <v>468</v>
      </c>
      <c r="BL230" s="4">
        <v>90</v>
      </c>
      <c r="BM230" s="4">
        <v>2</v>
      </c>
      <c r="BN230" s="4" t="s">
        <v>460</v>
      </c>
      <c r="BO230" s="4">
        <v>91</v>
      </c>
      <c r="BP230" s="4">
        <v>2</v>
      </c>
      <c r="BQ230" s="4"/>
      <c r="BR230" s="3"/>
      <c r="BS230" s="3"/>
      <c r="BT230" s="3"/>
      <c r="BU230" s="3"/>
      <c r="BV230" s="3"/>
      <c r="BW230" s="3"/>
      <c r="BX230" s="3"/>
      <c r="BY230" s="3"/>
      <c r="BZ230" s="3"/>
      <c r="CA230" s="75"/>
      <c r="CB230" s="75"/>
    </row>
    <row r="231" spans="1:80">
      <c r="A231" s="3">
        <v>229</v>
      </c>
      <c r="B231" s="3" t="s">
        <v>246</v>
      </c>
      <c r="C231" s="3" t="s">
        <v>30</v>
      </c>
      <c r="D231" s="3">
        <v>2018111173</v>
      </c>
      <c r="E231" s="41">
        <v>80.968999999999994</v>
      </c>
      <c r="F231" s="3">
        <f>H231*I231+J231*K231+L231*M231+N231*O231+P231*Q231+R231*S231+T231*U231+V231*W231+X231*Y231+Z231*AA231+AB231*AC231+AD231*AE231+AF231*AG231+AH231*AI231+AJ231*AK231+AL231*AM231+AN231*AO231+AP231*AQ231+AR231*AS231+AT231*AU231+AV231*AW231+AX231*AY231+AZ231*BA231+BC231*BD231+BF231*BG231+BI231*BJ231+BL231*BM231+BO231*BP231+BR231*BS231+BU231*BV231+BX231*BY231+CA231*CB231</f>
        <v>5182</v>
      </c>
      <c r="G231" s="3">
        <f>I231+K231+M231+O231+Q231+S231+U231+W231+Y231+AA231+AC231+AE231+AG231+AI231+AK231+AM231+AO231+AQ231+AS231+AU231+AW231+AY231+BA231+BD231+BG231+BJ231+BM231+BP231+BS231+BV231+BY231+CB231</f>
        <v>64</v>
      </c>
      <c r="H231" s="4">
        <v>90</v>
      </c>
      <c r="I231" s="49">
        <v>3</v>
      </c>
      <c r="J231" s="4">
        <v>75</v>
      </c>
      <c r="K231" s="49">
        <v>5</v>
      </c>
      <c r="L231" s="4">
        <v>85</v>
      </c>
      <c r="M231" s="49">
        <v>3</v>
      </c>
      <c r="N231" s="4">
        <v>95</v>
      </c>
      <c r="O231" s="49">
        <v>2</v>
      </c>
      <c r="P231" s="4">
        <v>90</v>
      </c>
      <c r="Q231" s="49">
        <v>1</v>
      </c>
      <c r="R231" s="4">
        <v>81</v>
      </c>
      <c r="S231" s="49">
        <v>3</v>
      </c>
      <c r="T231" s="4">
        <v>78</v>
      </c>
      <c r="U231" s="49">
        <v>3</v>
      </c>
      <c r="V231" s="4">
        <v>80</v>
      </c>
      <c r="W231" s="49">
        <v>4</v>
      </c>
      <c r="X231" s="4">
        <v>83</v>
      </c>
      <c r="Y231" s="49">
        <v>3</v>
      </c>
      <c r="Z231" s="4">
        <v>72</v>
      </c>
      <c r="AA231" s="49">
        <v>4</v>
      </c>
      <c r="AB231" s="57">
        <v>76</v>
      </c>
      <c r="AC231" s="49">
        <v>1</v>
      </c>
      <c r="AD231" s="4">
        <v>86</v>
      </c>
      <c r="AE231" s="49">
        <v>1</v>
      </c>
      <c r="AF231" s="4">
        <v>85</v>
      </c>
      <c r="AG231" s="49">
        <v>5</v>
      </c>
      <c r="AH231" s="4">
        <v>76</v>
      </c>
      <c r="AI231" s="49">
        <v>3</v>
      </c>
      <c r="AJ231" s="4">
        <v>56</v>
      </c>
      <c r="AK231" s="49">
        <v>4</v>
      </c>
      <c r="AL231" s="4">
        <v>87</v>
      </c>
      <c r="AM231" s="49">
        <v>3</v>
      </c>
      <c r="AN231" s="4">
        <v>93</v>
      </c>
      <c r="AO231" s="49">
        <v>1</v>
      </c>
      <c r="AP231" s="4">
        <v>87</v>
      </c>
      <c r="AQ231" s="49">
        <v>2</v>
      </c>
      <c r="AR231" s="4">
        <v>83</v>
      </c>
      <c r="AS231" s="49">
        <v>3</v>
      </c>
      <c r="AT231" s="4">
        <v>77</v>
      </c>
      <c r="AU231" s="49">
        <v>2</v>
      </c>
      <c r="AV231" s="4"/>
      <c r="AW231" s="49"/>
      <c r="AX231" s="4">
        <v>78</v>
      </c>
      <c r="AY231" s="49">
        <v>2</v>
      </c>
      <c r="AZ231" s="4"/>
      <c r="BA231" s="49"/>
      <c r="BB231" s="4"/>
      <c r="BC231" s="4"/>
      <c r="BD231" s="49"/>
      <c r="BE231" s="4"/>
      <c r="BF231" s="4"/>
      <c r="BG231" s="49"/>
      <c r="BH231" s="4"/>
      <c r="BI231" s="4"/>
      <c r="BJ231" s="49"/>
      <c r="BK231" s="3" t="s">
        <v>411</v>
      </c>
      <c r="BL231" s="3">
        <v>88</v>
      </c>
      <c r="BM231" s="3">
        <v>2</v>
      </c>
      <c r="BN231" s="3" t="s">
        <v>415</v>
      </c>
      <c r="BO231" s="3">
        <v>96</v>
      </c>
      <c r="BP231" s="3">
        <v>2</v>
      </c>
      <c r="BQ231" s="3" t="s">
        <v>479</v>
      </c>
      <c r="BR231" s="3">
        <v>87</v>
      </c>
      <c r="BS231" s="3">
        <v>2</v>
      </c>
      <c r="BT231" s="3"/>
      <c r="BU231" s="3"/>
      <c r="BV231" s="3"/>
      <c r="BW231" s="3"/>
      <c r="BX231" s="3"/>
      <c r="BY231" s="3"/>
      <c r="BZ231" s="3"/>
      <c r="CA231" s="75"/>
      <c r="CB231" s="75"/>
    </row>
    <row r="232" spans="1:80">
      <c r="A232" s="3">
        <v>230</v>
      </c>
      <c r="B232" s="3" t="s">
        <v>270</v>
      </c>
      <c r="C232" s="3" t="s">
        <v>109</v>
      </c>
      <c r="D232" s="3">
        <v>2018111117</v>
      </c>
      <c r="E232" s="3">
        <f>F232/G232</f>
        <v>80.86666666666666</v>
      </c>
      <c r="F232" s="3">
        <f>H232*I232+J232*K232+L232*M232+N232*O232+P232*Q232+R232*S232+T232*U232+V232*W232+X232*Y232+Z232*AA232+AB232*AC232+AD232*AE232+AF232*AG232+AH232*AI232+AJ232*AK232+AL232*AM232+AN232*AO232+AP232*AQ232+AR232*AS232+AT232*AU232+AV232*AW232+AX232*AY232+AZ232*BA232+BC232*BD232+BF232*BG232+BI232*BJ232+BL232*BM232+BO232*BP232+BR232*BS232+BU232*BV232+BX232*BY232+CA232*CB232</f>
        <v>4852</v>
      </c>
      <c r="G232" s="3">
        <f>I232+K232+M232+O232+Q232+S232+U232+W232+Y232+AA232+AC232+AE232+AG232+AI232+AK232+AM232+AO232+AQ232+AS232+AU232+AW232+AY232+BA232+BD232+BG232+BJ232+BM232+BP232+BS232+BV232+BY232+CB232</f>
        <v>60</v>
      </c>
      <c r="H232" s="3">
        <v>85</v>
      </c>
      <c r="I232" s="3">
        <v>3</v>
      </c>
      <c r="J232" s="3">
        <v>84</v>
      </c>
      <c r="K232" s="3">
        <v>5</v>
      </c>
      <c r="L232" s="3">
        <v>85</v>
      </c>
      <c r="M232" s="3">
        <v>3</v>
      </c>
      <c r="N232" s="3">
        <v>96</v>
      </c>
      <c r="O232" s="3">
        <v>2</v>
      </c>
      <c r="P232" s="3">
        <v>73</v>
      </c>
      <c r="Q232" s="3">
        <v>1</v>
      </c>
      <c r="R232" s="3">
        <v>78</v>
      </c>
      <c r="S232" s="3">
        <v>3</v>
      </c>
      <c r="T232" s="3">
        <v>73</v>
      </c>
      <c r="U232" s="3">
        <v>3</v>
      </c>
      <c r="V232" s="3">
        <v>79</v>
      </c>
      <c r="W232" s="3">
        <v>4</v>
      </c>
      <c r="X232" s="3">
        <v>89</v>
      </c>
      <c r="Y232" s="3">
        <v>3</v>
      </c>
      <c r="Z232" s="3">
        <v>71</v>
      </c>
      <c r="AA232" s="3">
        <v>4</v>
      </c>
      <c r="AB232" s="3">
        <v>87</v>
      </c>
      <c r="AC232" s="3">
        <v>1</v>
      </c>
      <c r="AD232" s="3">
        <v>87</v>
      </c>
      <c r="AE232" s="3">
        <v>1</v>
      </c>
      <c r="AF232" s="3">
        <v>75</v>
      </c>
      <c r="AG232" s="3">
        <v>5</v>
      </c>
      <c r="AH232" s="3">
        <v>93</v>
      </c>
      <c r="AI232" s="3">
        <v>3</v>
      </c>
      <c r="AJ232" s="3">
        <v>70</v>
      </c>
      <c r="AK232" s="3">
        <v>4</v>
      </c>
      <c r="AL232" s="3">
        <v>86</v>
      </c>
      <c r="AM232" s="3">
        <v>3</v>
      </c>
      <c r="AN232" s="3">
        <v>79</v>
      </c>
      <c r="AO232" s="3">
        <v>1</v>
      </c>
      <c r="AP232" s="3">
        <v>90</v>
      </c>
      <c r="AQ232" s="3">
        <v>2</v>
      </c>
      <c r="AR232" s="3">
        <v>78</v>
      </c>
      <c r="AS232" s="3">
        <v>3</v>
      </c>
      <c r="AT232" s="3">
        <v>69</v>
      </c>
      <c r="AU232" s="3">
        <v>2</v>
      </c>
      <c r="AV232" s="3"/>
      <c r="AW232" s="3"/>
      <c r="AX232" s="3">
        <v>78</v>
      </c>
      <c r="AY232" s="3">
        <v>2</v>
      </c>
      <c r="AZ232" s="3"/>
      <c r="BA232" s="3"/>
      <c r="BB232" s="3" t="s">
        <v>407</v>
      </c>
      <c r="BC232" s="3">
        <v>92</v>
      </c>
      <c r="BD232" s="3">
        <v>2</v>
      </c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</row>
    <row r="233" spans="1:80">
      <c r="A233" s="3">
        <v>231</v>
      </c>
      <c r="B233" s="3" t="s">
        <v>224</v>
      </c>
      <c r="C233" s="3" t="s">
        <v>40</v>
      </c>
      <c r="D233" s="3">
        <v>2018110685</v>
      </c>
      <c r="E233" s="41">
        <f>F233/G233</f>
        <v>80.855000000000004</v>
      </c>
      <c r="F233" s="3">
        <f>H233*I233+J233*K233+L233*M233+N233*O233+P233*Q233+R233*S233+T233*U233+V233*W233+X233*Y233+Z233*AA233+AB233*AC233+AD233*AE233+AF233*AG233+AH233*AI233+AJ233*AK233+AL233*AM233+AN233*AO233+AP233*AQ233+AR233*AS233+AT233*AU233+AV233*AW233+AX233*AY233+AZ233*BA233+BC233*BD233+BF233*BG233+BI233*BJ233+BL233*BM233+BO233*BP233+BR233*BS233+BU233*BV233+BX233*BY233+CA233*CB233</f>
        <v>4851.3</v>
      </c>
      <c r="G233" s="3">
        <f>I233+K233+M233+O233+Q233+S233+U233+W233+Y233+AA233+AC233+AE233+AG233+AI233+AK233+AM233+AO233+AQ233+AS233+AU233+AW233+AY233+BA233+BD233+BG233+BJ233+BM233+BP233+BS233+BV233+BY233+CB233</f>
        <v>60</v>
      </c>
      <c r="H233" s="4">
        <v>89</v>
      </c>
      <c r="I233" s="49">
        <v>3</v>
      </c>
      <c r="J233" s="4">
        <v>77</v>
      </c>
      <c r="K233" s="49">
        <v>5</v>
      </c>
      <c r="L233" s="4">
        <v>78</v>
      </c>
      <c r="M233" s="49">
        <v>3</v>
      </c>
      <c r="N233" s="4">
        <v>91</v>
      </c>
      <c r="O233" s="49">
        <v>2</v>
      </c>
      <c r="P233" s="4">
        <v>85</v>
      </c>
      <c r="Q233" s="49">
        <v>1</v>
      </c>
      <c r="R233" s="4">
        <v>78</v>
      </c>
      <c r="S233" s="49">
        <v>3</v>
      </c>
      <c r="T233" s="4">
        <v>84</v>
      </c>
      <c r="U233" s="49">
        <v>3</v>
      </c>
      <c r="V233" s="4">
        <v>81</v>
      </c>
      <c r="W233" s="49">
        <v>4</v>
      </c>
      <c r="X233" s="4">
        <v>87</v>
      </c>
      <c r="Y233" s="49">
        <v>3</v>
      </c>
      <c r="Z233" s="4">
        <v>76</v>
      </c>
      <c r="AA233" s="49">
        <v>4</v>
      </c>
      <c r="AB233" s="57">
        <v>80.3</v>
      </c>
      <c r="AC233" s="49">
        <v>1</v>
      </c>
      <c r="AD233" s="4">
        <v>83</v>
      </c>
      <c r="AE233" s="49">
        <v>1</v>
      </c>
      <c r="AF233" s="4">
        <v>76</v>
      </c>
      <c r="AG233" s="49">
        <v>5</v>
      </c>
      <c r="AH233" s="4">
        <v>83</v>
      </c>
      <c r="AI233" s="49">
        <v>3</v>
      </c>
      <c r="AJ233" s="4">
        <v>65</v>
      </c>
      <c r="AK233" s="49">
        <v>4</v>
      </c>
      <c r="AL233" s="4">
        <v>86</v>
      </c>
      <c r="AM233" s="49">
        <v>3</v>
      </c>
      <c r="AN233" s="4">
        <v>85</v>
      </c>
      <c r="AO233" s="49">
        <v>1</v>
      </c>
      <c r="AP233" s="4">
        <v>89</v>
      </c>
      <c r="AQ233" s="49">
        <v>2</v>
      </c>
      <c r="AR233" s="4">
        <v>84</v>
      </c>
      <c r="AS233" s="49">
        <v>3</v>
      </c>
      <c r="AT233" s="4">
        <v>75</v>
      </c>
      <c r="AU233" s="49">
        <v>2</v>
      </c>
      <c r="AV233" s="4">
        <v>0</v>
      </c>
      <c r="AW233" s="49">
        <v>0</v>
      </c>
      <c r="AX233" s="4">
        <v>0</v>
      </c>
      <c r="AY233" s="49">
        <v>0</v>
      </c>
      <c r="AZ233" s="4">
        <v>0</v>
      </c>
      <c r="BA233" s="49">
        <v>0</v>
      </c>
      <c r="BB233" s="4"/>
      <c r="BC233" s="4">
        <v>0</v>
      </c>
      <c r="BD233" s="49">
        <v>0</v>
      </c>
      <c r="BE233" s="4"/>
      <c r="BF233" s="4">
        <v>0</v>
      </c>
      <c r="BG233" s="49">
        <v>0</v>
      </c>
      <c r="BH233" s="4"/>
      <c r="BI233" s="4">
        <v>0</v>
      </c>
      <c r="BJ233" s="49">
        <v>0</v>
      </c>
      <c r="BK233" s="4" t="s">
        <v>438</v>
      </c>
      <c r="BL233" s="4">
        <v>82</v>
      </c>
      <c r="BM233" s="4">
        <v>2</v>
      </c>
      <c r="BN233" s="11" t="s">
        <v>532</v>
      </c>
      <c r="BO233" s="4">
        <v>92</v>
      </c>
      <c r="BP233" s="4">
        <v>2</v>
      </c>
      <c r="BQ233" s="4"/>
      <c r="BR233" s="4">
        <v>0</v>
      </c>
      <c r="BS233" s="4">
        <v>0</v>
      </c>
      <c r="BT233" s="4"/>
      <c r="BU233" s="4">
        <v>0</v>
      </c>
      <c r="BV233" s="4">
        <v>0</v>
      </c>
      <c r="BW233" s="4"/>
      <c r="BX233" s="4">
        <v>0</v>
      </c>
      <c r="BY233" s="4">
        <v>0</v>
      </c>
      <c r="BZ233" s="4"/>
      <c r="CA233" s="4">
        <v>0</v>
      </c>
      <c r="CB233" s="4">
        <v>0</v>
      </c>
    </row>
    <row r="234" spans="1:80">
      <c r="A234" s="3">
        <v>232</v>
      </c>
      <c r="B234" s="33" t="s">
        <v>251</v>
      </c>
      <c r="C234" s="3" t="s">
        <v>533</v>
      </c>
      <c r="D234" s="3">
        <v>2018111268</v>
      </c>
      <c r="E234" s="46">
        <f>F234/G234</f>
        <v>80.808333333333337</v>
      </c>
      <c r="F234" s="3">
        <f>H234*I234+J234*K234+L234*M234+N234*O234+P234*Q234+R234*S234+T234*U234+V234*W234+X234*Y234+Z234*AA234+AB234*AC234+AD234*AE234+AF234*AG234+AH234*AI234+AJ234*AK234+AL234*AM234+AN234*AO234+AP234*AQ234+AR234*AS234+AT234*AU234+AV234*AW234+AX234*AY234+AZ234*BA234+BC234*BD234+BF234*BG234+BI234*BJ234+BL234*BM234+BO234*BP234+BR234*BS234+BU234*BV234+BX234*BY234+CA234*CB234</f>
        <v>4848.5</v>
      </c>
      <c r="G234" s="3">
        <f>I234+K234+M234+O234+Q234+S234+U234+W234+Y234+AA234+AC234+AE234+AG234+AI234+AK234+AM234+AO234+AQ234+AS234+AU234+AW234+AY234+BA234+BD234+BG234+BJ234+BM234+BP234+BS234+BV234+BY234+CB234</f>
        <v>60</v>
      </c>
      <c r="H234" s="4">
        <v>71</v>
      </c>
      <c r="I234" s="49">
        <v>3</v>
      </c>
      <c r="J234" s="4">
        <v>87</v>
      </c>
      <c r="K234" s="49">
        <v>5</v>
      </c>
      <c r="L234" s="4">
        <v>81</v>
      </c>
      <c r="M234" s="49">
        <v>3</v>
      </c>
      <c r="N234" s="4">
        <v>90</v>
      </c>
      <c r="O234" s="49">
        <v>2</v>
      </c>
      <c r="P234" s="4">
        <v>84</v>
      </c>
      <c r="Q234" s="49">
        <v>1</v>
      </c>
      <c r="R234" s="4">
        <v>82</v>
      </c>
      <c r="S234" s="49">
        <v>3</v>
      </c>
      <c r="T234" s="4">
        <v>93</v>
      </c>
      <c r="U234" s="49">
        <v>3</v>
      </c>
      <c r="V234" s="4">
        <v>62</v>
      </c>
      <c r="W234" s="49">
        <v>4</v>
      </c>
      <c r="X234" s="4">
        <v>74</v>
      </c>
      <c r="Y234" s="49">
        <v>3</v>
      </c>
      <c r="Z234" s="4">
        <v>85</v>
      </c>
      <c r="AA234" s="49">
        <v>4</v>
      </c>
      <c r="AB234" s="57">
        <v>80.5</v>
      </c>
      <c r="AC234" s="49">
        <v>1</v>
      </c>
      <c r="AD234" s="4">
        <v>68</v>
      </c>
      <c r="AE234" s="49">
        <v>1</v>
      </c>
      <c r="AF234" s="4">
        <v>72</v>
      </c>
      <c r="AG234" s="49">
        <v>5</v>
      </c>
      <c r="AH234" s="4">
        <v>87</v>
      </c>
      <c r="AI234" s="49">
        <v>3</v>
      </c>
      <c r="AJ234" s="4">
        <v>87</v>
      </c>
      <c r="AK234" s="49">
        <v>4</v>
      </c>
      <c r="AL234" s="4">
        <v>82</v>
      </c>
      <c r="AM234" s="49">
        <v>3</v>
      </c>
      <c r="AN234" s="4">
        <v>86</v>
      </c>
      <c r="AO234" s="49">
        <v>1</v>
      </c>
      <c r="AP234" s="4">
        <v>91</v>
      </c>
      <c r="AQ234" s="49">
        <v>2</v>
      </c>
      <c r="AR234" s="4">
        <v>81</v>
      </c>
      <c r="AS234" s="49">
        <v>3</v>
      </c>
      <c r="AT234" s="4">
        <v>65</v>
      </c>
      <c r="AU234" s="49">
        <v>2</v>
      </c>
      <c r="AV234" s="4">
        <v>0</v>
      </c>
      <c r="AW234" s="49">
        <v>0</v>
      </c>
      <c r="AX234" s="4">
        <v>0</v>
      </c>
      <c r="AY234" s="49">
        <v>0</v>
      </c>
      <c r="AZ234" s="4">
        <v>0</v>
      </c>
      <c r="BA234" s="49">
        <v>0</v>
      </c>
      <c r="BB234" s="4"/>
      <c r="BC234" s="4"/>
      <c r="BD234" s="49"/>
      <c r="BE234" s="4"/>
      <c r="BF234" s="4"/>
      <c r="BG234" s="49"/>
      <c r="BH234" s="4"/>
      <c r="BI234" s="4"/>
      <c r="BJ234" s="49"/>
      <c r="BK234" s="4" t="s">
        <v>392</v>
      </c>
      <c r="BL234" s="4">
        <v>95</v>
      </c>
      <c r="BM234" s="49">
        <v>2</v>
      </c>
      <c r="BN234" s="4" t="s">
        <v>436</v>
      </c>
      <c r="BO234" s="4">
        <v>82</v>
      </c>
      <c r="BP234" s="49">
        <v>2</v>
      </c>
      <c r="BQ234" s="4"/>
      <c r="BR234" s="4"/>
      <c r="BS234" s="49"/>
      <c r="BT234" s="4"/>
      <c r="BU234" s="4"/>
      <c r="BV234" s="4"/>
      <c r="BW234" s="4"/>
      <c r="BX234" s="4"/>
      <c r="BY234" s="4"/>
      <c r="BZ234" s="4"/>
      <c r="CA234" s="4"/>
      <c r="CB234" s="4"/>
    </row>
    <row r="235" spans="1:80">
      <c r="A235" s="3">
        <v>233</v>
      </c>
      <c r="B235" s="3" t="s">
        <v>277</v>
      </c>
      <c r="C235" s="3" t="s">
        <v>94</v>
      </c>
      <c r="D235" s="3">
        <v>2018110982</v>
      </c>
      <c r="E235" s="41">
        <f>F235/G235</f>
        <v>80.731746031746042</v>
      </c>
      <c r="F235" s="3">
        <f>H235*I235+J235*K235+L235*M235+N235*O235+P235*Q235+R235*S235+T235*U235+V235*W235+X235*Y235+Z235*AA235+AB235*AC235+AD235*AE235+AF235*AG235+AH235*AI235+AJ235*AK235+AL235*AM235+AN235*AO235+AP235*AQ235+AR235*AS235+AT235*AU235+AV235*AW235+AX235*AY235+AZ235*BA235+BC235*BD235+BF235*BG235+BI235*BJ235+BL235*BM235+BO235*BP235+BR235*BS235+BU235*BV235+BX235*BY235+CA235*CB235</f>
        <v>5086.1000000000004</v>
      </c>
      <c r="G235" s="3">
        <f>I235+K235+M235+O235+Q235+S235+U235+W235+Y235+AA235+AC235+AE235+AG235+AI235+AK235+AM235+AO235+AQ235+AS235+AU235+AW235+AY235+BA235+BD235+BG235+BJ235+BM235+BP235+BS235+BV235+BY235+CB235</f>
        <v>63</v>
      </c>
      <c r="H235" s="3">
        <v>85</v>
      </c>
      <c r="I235" s="51">
        <v>3</v>
      </c>
      <c r="J235" s="3">
        <v>77</v>
      </c>
      <c r="K235" s="51">
        <v>5</v>
      </c>
      <c r="L235" s="3">
        <v>85</v>
      </c>
      <c r="M235" s="51">
        <v>3</v>
      </c>
      <c r="N235" s="3">
        <v>91</v>
      </c>
      <c r="O235" s="51">
        <v>2</v>
      </c>
      <c r="P235" s="3">
        <v>88</v>
      </c>
      <c r="Q235" s="51">
        <v>1</v>
      </c>
      <c r="R235" s="3">
        <v>88</v>
      </c>
      <c r="S235" s="51">
        <v>3</v>
      </c>
      <c r="T235" s="3">
        <v>88</v>
      </c>
      <c r="U235" s="51">
        <v>3</v>
      </c>
      <c r="V235" s="3">
        <v>72</v>
      </c>
      <c r="W235" s="51">
        <v>4</v>
      </c>
      <c r="X235" s="3">
        <v>74</v>
      </c>
      <c r="Y235" s="51">
        <v>3</v>
      </c>
      <c r="Z235" s="3">
        <v>68</v>
      </c>
      <c r="AA235" s="51">
        <v>4</v>
      </c>
      <c r="AB235" s="56">
        <v>78.099999999999994</v>
      </c>
      <c r="AC235" s="51">
        <v>1</v>
      </c>
      <c r="AD235" s="3">
        <v>77</v>
      </c>
      <c r="AE235" s="51">
        <v>1</v>
      </c>
      <c r="AF235" s="3">
        <v>76</v>
      </c>
      <c r="AG235" s="51">
        <v>5</v>
      </c>
      <c r="AH235" s="3">
        <v>87</v>
      </c>
      <c r="AI235" s="51">
        <v>3</v>
      </c>
      <c r="AJ235" s="3">
        <v>64</v>
      </c>
      <c r="AK235" s="51">
        <v>4</v>
      </c>
      <c r="AL235" s="3">
        <v>87</v>
      </c>
      <c r="AM235" s="51">
        <v>4</v>
      </c>
      <c r="AN235" s="3">
        <v>88</v>
      </c>
      <c r="AO235" s="51">
        <v>1</v>
      </c>
      <c r="AP235" s="3">
        <v>89</v>
      </c>
      <c r="AQ235" s="51">
        <v>2</v>
      </c>
      <c r="AR235" s="3">
        <v>91</v>
      </c>
      <c r="AS235" s="51">
        <v>3</v>
      </c>
      <c r="AT235" s="3">
        <v>70</v>
      </c>
      <c r="AU235" s="51">
        <v>2</v>
      </c>
      <c r="AV235" s="3">
        <v>0</v>
      </c>
      <c r="AW235" s="51">
        <v>0</v>
      </c>
      <c r="AX235" s="3">
        <v>77</v>
      </c>
      <c r="AY235" s="51">
        <v>2</v>
      </c>
      <c r="AZ235" s="3">
        <v>0</v>
      </c>
      <c r="BA235" s="51">
        <v>0</v>
      </c>
      <c r="BB235" s="3"/>
      <c r="BC235" s="3"/>
      <c r="BD235" s="51"/>
      <c r="BE235" s="3"/>
      <c r="BF235" s="3"/>
      <c r="BG235" s="51"/>
      <c r="BH235" s="3"/>
      <c r="BI235" s="3"/>
      <c r="BJ235" s="51"/>
      <c r="BK235" s="3" t="s">
        <v>426</v>
      </c>
      <c r="BL235" s="3">
        <v>94</v>
      </c>
      <c r="BM235" s="3">
        <v>2</v>
      </c>
      <c r="BN235" s="3" t="s">
        <v>391</v>
      </c>
      <c r="BO235" s="3">
        <v>95</v>
      </c>
      <c r="BP235" s="3">
        <v>2</v>
      </c>
      <c r="BQ235" s="3"/>
      <c r="BR235" s="3"/>
      <c r="BS235" s="3"/>
      <c r="BT235" s="3"/>
      <c r="BU235" s="3"/>
      <c r="BV235" s="3"/>
      <c r="BW235" s="3"/>
      <c r="BX235" s="3"/>
      <c r="BY235" s="3"/>
      <c r="BZ235" s="3"/>
      <c r="CA235" s="3"/>
      <c r="CB235" s="3"/>
    </row>
    <row r="236" spans="1:80">
      <c r="A236" s="3">
        <v>234</v>
      </c>
      <c r="B236" s="3" t="s">
        <v>297</v>
      </c>
      <c r="C236" s="3" t="s">
        <v>26</v>
      </c>
      <c r="D236" s="3">
        <v>2018110526</v>
      </c>
      <c r="E236" s="41">
        <f>F236/G236</f>
        <v>80.725862068965526</v>
      </c>
      <c r="F236" s="3">
        <f>H236*I236+J236*K236+L236*M236+N236*O236+P236*Q236+R236*S236+T236*U236+V236*W236+X236*Y236+Z236*AA236+AB236*AC236+AD236*AE236+AF236*AG236+AH236*AI236+AJ236*AK236+AL236*AM236+AN236*AO236+AP236*AQ236+AR236*AS236+AT236*AU236+AV236*AW236+AX236*AY236+AZ236*BA236+BC236*BD236+BF236*BG236+BI236*BJ236+BL236*BM236+BO236*BP236+BR236*BS236+BU236*BV236+BX236*BY236+CA236*CB236</f>
        <v>4682.1000000000004</v>
      </c>
      <c r="G236" s="3">
        <f>I236+K236+M236+O236+Q236+S236+U236+W236+Y236+AA236+AC236+AE236+AG236+AI236+AK236+AM236+AO236+AQ236+AS236+AU236+AW236+AY236+BA236+BD236+BG236+BJ236+BM236+BP236+BS236+BV236+BY236+CB236</f>
        <v>58</v>
      </c>
      <c r="H236" s="4">
        <v>85</v>
      </c>
      <c r="I236" s="49">
        <v>3</v>
      </c>
      <c r="J236" s="4">
        <v>79</v>
      </c>
      <c r="K236" s="49">
        <v>5</v>
      </c>
      <c r="L236" s="4">
        <v>88</v>
      </c>
      <c r="M236" s="49">
        <v>3</v>
      </c>
      <c r="N236" s="4">
        <v>97</v>
      </c>
      <c r="O236" s="49">
        <v>2</v>
      </c>
      <c r="P236" s="4">
        <v>81</v>
      </c>
      <c r="Q236" s="49">
        <v>1</v>
      </c>
      <c r="R236" s="4">
        <v>91</v>
      </c>
      <c r="S236" s="49">
        <v>3</v>
      </c>
      <c r="T236" s="4">
        <v>70</v>
      </c>
      <c r="U236" s="49">
        <v>3</v>
      </c>
      <c r="V236" s="4">
        <v>76</v>
      </c>
      <c r="W236" s="49">
        <v>4</v>
      </c>
      <c r="X236" s="4">
        <v>74</v>
      </c>
      <c r="Y236" s="49">
        <v>3</v>
      </c>
      <c r="Z236" s="4">
        <v>74</v>
      </c>
      <c r="AA236" s="49">
        <v>4</v>
      </c>
      <c r="AB236" s="57">
        <v>78.099999999999994</v>
      </c>
      <c r="AC236" s="49">
        <v>1</v>
      </c>
      <c r="AD236" s="4">
        <v>78</v>
      </c>
      <c r="AE236" s="49">
        <v>1</v>
      </c>
      <c r="AF236" s="4">
        <v>77</v>
      </c>
      <c r="AG236" s="49">
        <v>5</v>
      </c>
      <c r="AH236" s="4">
        <v>88</v>
      </c>
      <c r="AI236" s="49">
        <v>3</v>
      </c>
      <c r="AJ236" s="4">
        <v>77</v>
      </c>
      <c r="AK236" s="49">
        <v>4</v>
      </c>
      <c r="AL236" s="4">
        <v>88</v>
      </c>
      <c r="AM236" s="49">
        <v>3</v>
      </c>
      <c r="AN236" s="4">
        <v>81</v>
      </c>
      <c r="AO236" s="49">
        <v>1</v>
      </c>
      <c r="AP236" s="4">
        <v>83</v>
      </c>
      <c r="AQ236" s="49">
        <v>2</v>
      </c>
      <c r="AR236" s="4">
        <v>84</v>
      </c>
      <c r="AS236" s="49">
        <v>3</v>
      </c>
      <c r="AT236" s="4">
        <v>67</v>
      </c>
      <c r="AU236" s="49">
        <v>2</v>
      </c>
      <c r="AV236" s="4">
        <v>0</v>
      </c>
      <c r="AW236" s="49">
        <v>0</v>
      </c>
      <c r="AX236" s="4">
        <v>0</v>
      </c>
      <c r="AY236" s="49">
        <v>0</v>
      </c>
      <c r="AZ236" s="4">
        <v>0</v>
      </c>
      <c r="BA236" s="49">
        <v>0</v>
      </c>
      <c r="BB236" s="4"/>
      <c r="BC236" s="4"/>
      <c r="BD236" s="49"/>
      <c r="BE236" s="4"/>
      <c r="BF236" s="4"/>
      <c r="BG236" s="49"/>
      <c r="BH236" s="4"/>
      <c r="BI236" s="4"/>
      <c r="BJ236" s="49"/>
      <c r="BK236" s="4" t="s">
        <v>405</v>
      </c>
      <c r="BL236" s="4">
        <v>89</v>
      </c>
      <c r="BM236" s="4">
        <v>2</v>
      </c>
      <c r="BN236" s="4">
        <v>0</v>
      </c>
      <c r="BO236" s="4">
        <v>0</v>
      </c>
      <c r="BP236" s="4">
        <v>0</v>
      </c>
      <c r="BQ236" s="4">
        <v>0</v>
      </c>
      <c r="BR236" s="4">
        <v>0</v>
      </c>
      <c r="BS236" s="4">
        <v>0</v>
      </c>
      <c r="BT236" s="4">
        <v>0</v>
      </c>
      <c r="BU236" s="4"/>
      <c r="BV236" s="4">
        <v>0</v>
      </c>
      <c r="BW236" s="4">
        <v>0</v>
      </c>
      <c r="BX236" s="4">
        <v>0</v>
      </c>
      <c r="BY236" s="4">
        <v>0</v>
      </c>
      <c r="BZ236" s="4">
        <v>0</v>
      </c>
      <c r="CA236" s="4">
        <v>0</v>
      </c>
      <c r="CB236" s="4">
        <v>0</v>
      </c>
    </row>
    <row r="237" spans="1:80">
      <c r="A237" s="3">
        <v>235</v>
      </c>
      <c r="B237" s="3" t="s">
        <v>294</v>
      </c>
      <c r="C237" s="3" t="s">
        <v>34</v>
      </c>
      <c r="D237" s="3">
        <v>2018110851</v>
      </c>
      <c r="E237" s="41">
        <v>80.703225810000006</v>
      </c>
      <c r="F237" s="3">
        <v>5003.6000000000004</v>
      </c>
      <c r="G237" s="3">
        <v>62</v>
      </c>
      <c r="H237" s="4">
        <v>78</v>
      </c>
      <c r="I237" s="49">
        <v>3</v>
      </c>
      <c r="J237" s="4">
        <v>84</v>
      </c>
      <c r="K237" s="49">
        <v>5</v>
      </c>
      <c r="L237" s="4">
        <v>94</v>
      </c>
      <c r="M237" s="49">
        <v>3</v>
      </c>
      <c r="N237" s="4">
        <v>81</v>
      </c>
      <c r="O237" s="49">
        <v>2</v>
      </c>
      <c r="P237" s="4">
        <v>85</v>
      </c>
      <c r="Q237" s="49">
        <v>1</v>
      </c>
      <c r="R237" s="4">
        <v>84</v>
      </c>
      <c r="S237" s="49">
        <v>3</v>
      </c>
      <c r="T237" s="4">
        <v>89</v>
      </c>
      <c r="U237" s="49">
        <v>3</v>
      </c>
      <c r="V237" s="4">
        <v>79</v>
      </c>
      <c r="W237" s="49">
        <v>4</v>
      </c>
      <c r="X237" s="4">
        <v>92</v>
      </c>
      <c r="Y237" s="49">
        <v>3</v>
      </c>
      <c r="Z237" s="4">
        <v>82</v>
      </c>
      <c r="AA237" s="49">
        <v>4</v>
      </c>
      <c r="AB237" s="57">
        <v>82.6</v>
      </c>
      <c r="AC237" s="49">
        <v>1</v>
      </c>
      <c r="AD237" s="4">
        <v>79</v>
      </c>
      <c r="AE237" s="49">
        <v>1</v>
      </c>
      <c r="AF237" s="4">
        <v>72</v>
      </c>
      <c r="AG237" s="49">
        <v>5</v>
      </c>
      <c r="AH237" s="4">
        <v>61</v>
      </c>
      <c r="AI237" s="49">
        <v>3</v>
      </c>
      <c r="AJ237" s="4">
        <v>59</v>
      </c>
      <c r="AK237" s="49">
        <v>4</v>
      </c>
      <c r="AL237" s="4">
        <v>89</v>
      </c>
      <c r="AM237" s="49">
        <v>3</v>
      </c>
      <c r="AN237" s="4">
        <v>86</v>
      </c>
      <c r="AO237" s="49">
        <v>1</v>
      </c>
      <c r="AP237" s="4">
        <v>87</v>
      </c>
      <c r="AQ237" s="49">
        <v>2</v>
      </c>
      <c r="AR237" s="4">
        <v>82</v>
      </c>
      <c r="AS237" s="49">
        <v>3</v>
      </c>
      <c r="AT237" s="4">
        <v>83</v>
      </c>
      <c r="AU237" s="49">
        <v>2</v>
      </c>
      <c r="AV237" s="4">
        <v>0</v>
      </c>
      <c r="AW237" s="49">
        <v>0</v>
      </c>
      <c r="AX237" s="4">
        <v>76</v>
      </c>
      <c r="AY237" s="49">
        <v>2</v>
      </c>
      <c r="AZ237" s="4">
        <v>0</v>
      </c>
      <c r="BA237" s="49">
        <v>0</v>
      </c>
      <c r="BB237" s="4"/>
      <c r="BC237" s="4"/>
      <c r="BD237" s="49"/>
      <c r="BE237" s="4"/>
      <c r="BF237" s="4"/>
      <c r="BG237" s="49"/>
      <c r="BH237" s="4"/>
      <c r="BI237" s="4"/>
      <c r="BJ237" s="49"/>
      <c r="BK237" s="4" t="s">
        <v>474</v>
      </c>
      <c r="BL237" s="4">
        <v>80</v>
      </c>
      <c r="BM237" s="4">
        <v>2</v>
      </c>
      <c r="BN237" s="4" t="s">
        <v>411</v>
      </c>
      <c r="BO237" s="4">
        <v>95</v>
      </c>
      <c r="BP237" s="4">
        <v>2</v>
      </c>
      <c r="BQ237" s="4"/>
      <c r="BR237" s="4"/>
      <c r="BS237" s="4"/>
      <c r="BT237" s="4"/>
      <c r="BU237" s="4"/>
      <c r="BV237" s="4"/>
      <c r="BW237" s="4"/>
      <c r="BX237" s="4"/>
      <c r="BY237" s="4"/>
      <c r="BZ237" s="4"/>
      <c r="CA237" s="4"/>
      <c r="CB237" s="4"/>
    </row>
    <row r="238" spans="1:80">
      <c r="A238" s="3">
        <v>236</v>
      </c>
      <c r="B238" s="3" t="s">
        <v>265</v>
      </c>
      <c r="C238" s="3" t="s">
        <v>109</v>
      </c>
      <c r="D238" s="3">
        <v>2018111116</v>
      </c>
      <c r="E238" s="3">
        <f>F238/G238</f>
        <v>80.672131147540981</v>
      </c>
      <c r="F238" s="3">
        <f>H238*I238+J238*K238+L238*M238+N238*O238+P238*Q238+R238*S238+T238*U238+V238*W238+X238*Y238+Z238*AA238+AB238*AC238+AD238*AE238+AF238*AG238+AH238*AI238+AJ238*AK238+AL238*AM238+AN238*AO238+AP238*AQ238+AR238*AS238+AT238*AU238+AV238*AW238+AX238*AY238+AZ238*BA238+BC238*BD238+BF238*BG238+BI238*BJ238+BL238*BM238+BO238*BP238+BR238*BS238+BU238*BV238+BX238*BY238+CA238*CB238</f>
        <v>4921</v>
      </c>
      <c r="G238" s="3">
        <f>I238+K238+M238+O238+Q238+S238+U238+W238+Y238+AA238+AC238+AE238+AG238+AI238+AK238+AM238+AO238+AQ238+AS238+AU238+AW238+AY238+BA238+BD238+BG238+BJ238+BM238+BP238+BS238+BV238+BY238+CB238</f>
        <v>61</v>
      </c>
      <c r="H238" s="3">
        <v>86</v>
      </c>
      <c r="I238" s="3">
        <v>3</v>
      </c>
      <c r="J238" s="3">
        <v>87</v>
      </c>
      <c r="K238" s="3">
        <v>5</v>
      </c>
      <c r="L238" s="3">
        <v>77</v>
      </c>
      <c r="M238" s="3">
        <v>3</v>
      </c>
      <c r="N238" s="3">
        <v>92</v>
      </c>
      <c r="O238" s="3">
        <v>2</v>
      </c>
      <c r="P238" s="3">
        <v>80</v>
      </c>
      <c r="Q238" s="3">
        <v>1</v>
      </c>
      <c r="R238" s="3">
        <v>88</v>
      </c>
      <c r="S238" s="3">
        <v>3</v>
      </c>
      <c r="T238" s="3">
        <v>71</v>
      </c>
      <c r="U238" s="3">
        <v>3</v>
      </c>
      <c r="V238" s="3">
        <v>79</v>
      </c>
      <c r="W238" s="3">
        <v>4</v>
      </c>
      <c r="X238" s="3">
        <v>87</v>
      </c>
      <c r="Y238" s="3">
        <v>3</v>
      </c>
      <c r="Z238" s="3">
        <v>78</v>
      </c>
      <c r="AA238" s="3">
        <v>4</v>
      </c>
      <c r="AB238" s="3">
        <v>84</v>
      </c>
      <c r="AC238" s="3">
        <v>1</v>
      </c>
      <c r="AD238" s="3">
        <v>74</v>
      </c>
      <c r="AE238" s="3">
        <v>1</v>
      </c>
      <c r="AF238" s="3">
        <v>62</v>
      </c>
      <c r="AG238" s="3">
        <v>5</v>
      </c>
      <c r="AH238" s="3">
        <v>77</v>
      </c>
      <c r="AI238" s="3">
        <v>3</v>
      </c>
      <c r="AJ238" s="3">
        <v>73</v>
      </c>
      <c r="AK238" s="3">
        <v>4</v>
      </c>
      <c r="AL238" s="3">
        <v>88</v>
      </c>
      <c r="AM238" s="3">
        <v>3</v>
      </c>
      <c r="AN238" s="3">
        <v>86</v>
      </c>
      <c r="AO238" s="3">
        <v>1</v>
      </c>
      <c r="AP238" s="3">
        <v>86</v>
      </c>
      <c r="AQ238" s="3">
        <v>2</v>
      </c>
      <c r="AR238" s="3">
        <v>83</v>
      </c>
      <c r="AS238" s="3">
        <v>3</v>
      </c>
      <c r="AT238" s="3">
        <v>83</v>
      </c>
      <c r="AU238" s="3">
        <v>3</v>
      </c>
      <c r="AV238" s="3"/>
      <c r="AW238" s="3"/>
      <c r="AX238" s="3"/>
      <c r="AY238" s="3"/>
      <c r="AZ238" s="3"/>
      <c r="BA238" s="3"/>
      <c r="BB238" s="3" t="s">
        <v>391</v>
      </c>
      <c r="BC238" s="3">
        <v>99</v>
      </c>
      <c r="BD238" s="3">
        <v>2</v>
      </c>
      <c r="BE238" s="3" t="s">
        <v>460</v>
      </c>
      <c r="BF238" s="3">
        <v>79</v>
      </c>
      <c r="BG238" s="3">
        <v>2</v>
      </c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</row>
    <row r="239" spans="1:80">
      <c r="A239" s="3">
        <v>237</v>
      </c>
      <c r="B239" s="14" t="s">
        <v>280</v>
      </c>
      <c r="C239" s="3" t="s">
        <v>63</v>
      </c>
      <c r="D239" s="3">
        <v>2018110759</v>
      </c>
      <c r="E239" s="41">
        <f>F239/G239</f>
        <v>80.638461538461542</v>
      </c>
      <c r="F239" s="3">
        <f>H239*I239+J239*K239+L239*M239+N239*O239+P239*Q239+R239*S239+T239*U239+V239*W239+X239*Y239+Z239*AA239+AB239*AC239+AD239*AE239+AF239*AG239+AH239*AI239+AJ239*AK239+AL239*AM239+AN239*AO239+AP239*AQ239+AR239*AS239+AT239*AU239+AV239*AW239+AX239*AY239+AZ239*BA239+BC239*BD239+BF239*BG239+BI239*BJ239+BL239*BM239+BO239*BP239+BR239*BS239+BU239*BV239+BX239*BY239+CA239*CB239</f>
        <v>5241.5</v>
      </c>
      <c r="G239" s="3">
        <f>I239+K239+M239+O239+Q239+S239+U239+W239+Y239+AA239+AC239+AE239+AG239+AI239+AK239+AM239+AO239+AQ239+AS239+AU239+AW239+AY239+BA239+BD239+BG239+BJ239+BM239+BP239+BS239+BV239+BY239+CB239</f>
        <v>65</v>
      </c>
      <c r="H239" s="10">
        <v>76</v>
      </c>
      <c r="I239" s="49">
        <v>3</v>
      </c>
      <c r="J239" s="10">
        <v>74</v>
      </c>
      <c r="K239" s="49">
        <v>5</v>
      </c>
      <c r="L239" s="10">
        <v>78</v>
      </c>
      <c r="M239" s="49">
        <v>3</v>
      </c>
      <c r="N239" s="10">
        <v>91</v>
      </c>
      <c r="O239" s="49">
        <v>2</v>
      </c>
      <c r="P239" s="10">
        <v>75</v>
      </c>
      <c r="Q239" s="49">
        <v>1</v>
      </c>
      <c r="R239" s="10">
        <v>76</v>
      </c>
      <c r="S239" s="49">
        <v>3</v>
      </c>
      <c r="T239" s="10">
        <v>84</v>
      </c>
      <c r="U239" s="49">
        <v>3</v>
      </c>
      <c r="V239" s="10">
        <v>76</v>
      </c>
      <c r="W239" s="49">
        <v>4</v>
      </c>
      <c r="X239" s="10">
        <v>85</v>
      </c>
      <c r="Y239" s="49">
        <v>3</v>
      </c>
      <c r="Z239" s="10">
        <v>85</v>
      </c>
      <c r="AA239" s="49">
        <v>4</v>
      </c>
      <c r="AB239" s="61">
        <v>77.5</v>
      </c>
      <c r="AC239" s="49">
        <v>1</v>
      </c>
      <c r="AD239" s="10">
        <v>84</v>
      </c>
      <c r="AE239" s="49">
        <v>1</v>
      </c>
      <c r="AF239" s="10">
        <v>72</v>
      </c>
      <c r="AG239" s="49">
        <v>5</v>
      </c>
      <c r="AH239" s="10">
        <v>96</v>
      </c>
      <c r="AI239" s="49">
        <v>3</v>
      </c>
      <c r="AJ239" s="10">
        <v>73</v>
      </c>
      <c r="AK239" s="49">
        <v>4</v>
      </c>
      <c r="AL239" s="10">
        <v>88</v>
      </c>
      <c r="AM239" s="49">
        <v>3</v>
      </c>
      <c r="AN239" s="10">
        <v>85</v>
      </c>
      <c r="AO239" s="49">
        <v>1</v>
      </c>
      <c r="AP239" s="10">
        <v>91</v>
      </c>
      <c r="AQ239" s="49">
        <v>2</v>
      </c>
      <c r="AR239" s="10">
        <v>70</v>
      </c>
      <c r="AS239" s="49">
        <v>3</v>
      </c>
      <c r="AT239" s="10">
        <v>73</v>
      </c>
      <c r="AU239" s="49">
        <v>2</v>
      </c>
      <c r="AV239" s="10">
        <v>83</v>
      </c>
      <c r="AW239" s="49">
        <v>3</v>
      </c>
      <c r="AX239" s="4">
        <v>0</v>
      </c>
      <c r="AY239" s="49">
        <v>0</v>
      </c>
      <c r="AZ239" s="4">
        <v>0</v>
      </c>
      <c r="BA239" s="49">
        <v>0</v>
      </c>
      <c r="BB239" s="4"/>
      <c r="BC239" s="4"/>
      <c r="BD239" s="49"/>
      <c r="BE239" s="4"/>
      <c r="BF239" s="4"/>
      <c r="BG239" s="49"/>
      <c r="BH239" s="4"/>
      <c r="BI239" s="4"/>
      <c r="BJ239" s="49"/>
      <c r="BK239" s="4" t="s">
        <v>418</v>
      </c>
      <c r="BL239" s="4">
        <v>80</v>
      </c>
      <c r="BM239" s="49">
        <v>2</v>
      </c>
      <c r="BN239" s="4" t="s">
        <v>479</v>
      </c>
      <c r="BO239" s="4">
        <v>94</v>
      </c>
      <c r="BP239" s="49">
        <v>2</v>
      </c>
      <c r="BQ239" s="4" t="s">
        <v>387</v>
      </c>
      <c r="BR239" s="4">
        <v>94</v>
      </c>
      <c r="BS239" s="49">
        <v>2</v>
      </c>
      <c r="BT239" s="4"/>
      <c r="BU239" s="4"/>
      <c r="BV239" s="4"/>
      <c r="BW239" s="4"/>
      <c r="BX239" s="4"/>
      <c r="BY239" s="4"/>
      <c r="BZ239" s="4"/>
      <c r="CA239" s="4"/>
      <c r="CB239" s="4"/>
    </row>
    <row r="240" spans="1:80">
      <c r="A240" s="3">
        <v>238</v>
      </c>
      <c r="B240" s="3" t="s">
        <v>274</v>
      </c>
      <c r="C240" s="3" t="s">
        <v>176</v>
      </c>
      <c r="D240" s="3">
        <v>2018110816</v>
      </c>
      <c r="E240" s="41">
        <f>F240/G240</f>
        <v>80.618333333333339</v>
      </c>
      <c r="F240" s="3">
        <f>H240*I240+J240*K240+L240*M240+N240*O240+P240*Q240+R240*S240+T240*U240+V240*W240+X240*Y240+Z240*AA240+AB240*AC240+AD240*AE240+AF240*AG240+AH240*AI240+AJ240*AK240+AL240*AM240+AN240*AO240+AP240*AQ240+AR240*AS240+AT240*AU240+AV240*AW240+AX240*AY240+AZ240*BA240+BC240*BD240+BF240*BG240+BI240*BJ240+BL240*BM240+BO240*BP240+BR240*BS240+BU240*BV240+BX240*BY240+CA240*CB240</f>
        <v>4837.1000000000004</v>
      </c>
      <c r="G240" s="3">
        <f>I240+K240+M240+O240+Q240+S240+U240+W240+Y240+AA240+AC240+AE240+AG240+AI240+AK240+AM240+AO240+AQ240+AS240+AU240+AY240+BD240+BG240+BM240+BP240</f>
        <v>60</v>
      </c>
      <c r="H240" s="4">
        <v>83</v>
      </c>
      <c r="I240" s="49">
        <v>3</v>
      </c>
      <c r="J240" s="4">
        <v>81</v>
      </c>
      <c r="K240" s="49">
        <v>5</v>
      </c>
      <c r="L240" s="4">
        <v>82</v>
      </c>
      <c r="M240" s="49">
        <v>3</v>
      </c>
      <c r="N240" s="4">
        <v>94</v>
      </c>
      <c r="O240" s="49">
        <v>2</v>
      </c>
      <c r="P240" s="4">
        <v>79</v>
      </c>
      <c r="Q240" s="49">
        <v>1</v>
      </c>
      <c r="R240" s="4">
        <v>80</v>
      </c>
      <c r="S240" s="49">
        <v>3</v>
      </c>
      <c r="T240" s="4">
        <v>64</v>
      </c>
      <c r="U240" s="49">
        <v>3</v>
      </c>
      <c r="V240" s="4">
        <v>80</v>
      </c>
      <c r="W240" s="49">
        <v>4</v>
      </c>
      <c r="X240" s="4">
        <v>83</v>
      </c>
      <c r="Y240" s="49">
        <v>3</v>
      </c>
      <c r="Z240" s="4">
        <v>88</v>
      </c>
      <c r="AA240" s="49">
        <v>4</v>
      </c>
      <c r="AB240" s="57">
        <v>75.099999999999994</v>
      </c>
      <c r="AC240" s="49">
        <v>1</v>
      </c>
      <c r="AD240" s="4">
        <v>85</v>
      </c>
      <c r="AE240" s="49">
        <v>1</v>
      </c>
      <c r="AF240" s="4">
        <v>76</v>
      </c>
      <c r="AG240" s="49">
        <v>5</v>
      </c>
      <c r="AH240" s="4">
        <v>77</v>
      </c>
      <c r="AI240" s="49">
        <v>3</v>
      </c>
      <c r="AJ240" s="4">
        <v>79</v>
      </c>
      <c r="AK240" s="49">
        <v>4</v>
      </c>
      <c r="AL240" s="4">
        <v>80</v>
      </c>
      <c r="AM240" s="49">
        <v>3</v>
      </c>
      <c r="AN240" s="4">
        <v>77</v>
      </c>
      <c r="AO240" s="49">
        <v>1</v>
      </c>
      <c r="AP240" s="4">
        <v>92</v>
      </c>
      <c r="AQ240" s="49">
        <v>2</v>
      </c>
      <c r="AR240" s="4">
        <v>67</v>
      </c>
      <c r="AS240" s="49">
        <v>3</v>
      </c>
      <c r="AT240" s="4">
        <v>77</v>
      </c>
      <c r="AU240" s="49">
        <v>2</v>
      </c>
      <c r="AV240" s="4"/>
      <c r="AW240" s="49"/>
      <c r="AX240" s="4"/>
      <c r="AY240" s="49"/>
      <c r="AZ240" s="4"/>
      <c r="BA240" s="49"/>
      <c r="BB240" s="4"/>
      <c r="BC240" s="4"/>
      <c r="BD240" s="49"/>
      <c r="BE240" s="4"/>
      <c r="BF240" s="4"/>
      <c r="BG240" s="49"/>
      <c r="BH240" s="4"/>
      <c r="BI240" s="4"/>
      <c r="BJ240" s="49"/>
      <c r="BK240" s="4" t="s">
        <v>430</v>
      </c>
      <c r="BL240" s="4">
        <v>92</v>
      </c>
      <c r="BM240" s="4">
        <v>2</v>
      </c>
      <c r="BN240" s="4" t="s">
        <v>462</v>
      </c>
      <c r="BO240" s="4">
        <v>95</v>
      </c>
      <c r="BP240" s="4">
        <v>2</v>
      </c>
      <c r="BQ240" s="4"/>
      <c r="BR240" s="4"/>
      <c r="BS240" s="4"/>
      <c r="BT240" s="4"/>
      <c r="BU240" s="4"/>
      <c r="BV240" s="4"/>
      <c r="BW240" s="4"/>
      <c r="BX240" s="4"/>
      <c r="BY240" s="4"/>
      <c r="BZ240" s="4"/>
      <c r="CA240" s="4"/>
      <c r="CB240" s="4"/>
    </row>
    <row r="241" spans="1:80">
      <c r="A241" s="3">
        <v>239</v>
      </c>
      <c r="B241" s="3" t="s">
        <v>256</v>
      </c>
      <c r="C241" s="3" t="s">
        <v>68</v>
      </c>
      <c r="D241" s="3">
        <v>2018111209</v>
      </c>
      <c r="E241" s="41">
        <f>F241/G241</f>
        <v>80.596825396825409</v>
      </c>
      <c r="F241" s="3">
        <f>H241*I241+J241*K241+L241*M241+N241*O241+P241*Q241+R241*S241+T241*U241+V241*W241+X241*Y241+Z241*AA241+AB241*AC241+AD241*AE241+AF241*AG241+AH241*AI241+AJ241*AK241+AL241*AM241+AN241*AO241+AP241*AQ241+AR241*AS241+AT241*AU241+AV241*AW241+AX241*AY241+AZ241*BA241+BC241*BD241+BF241*BG241+BI241*BJ241+BL241*BM241+BO241*BP241+BR241*BS241+BU241*BV241+BX241*BY241+CA241*CB241</f>
        <v>5077.6000000000004</v>
      </c>
      <c r="G241" s="3">
        <f>I241+K241+M241+O241+Q241+S241+U241+W241+Y241+AA241+AC241+AE241+AG241+AI241+AK241+AM241+AO241+AQ241+AS241+AU241+AW241+AY241+BA241+BD241+BG241+BJ241+BM241+BP241+BS241+BV241+BY241+CB241</f>
        <v>63</v>
      </c>
      <c r="H241" s="4">
        <v>79</v>
      </c>
      <c r="I241" s="49">
        <v>3</v>
      </c>
      <c r="J241" s="4">
        <v>82</v>
      </c>
      <c r="K241" s="49">
        <v>5</v>
      </c>
      <c r="L241" s="4">
        <v>80</v>
      </c>
      <c r="M241" s="49">
        <v>3</v>
      </c>
      <c r="N241" s="4">
        <v>86</v>
      </c>
      <c r="O241" s="49">
        <v>2</v>
      </c>
      <c r="P241" s="4">
        <v>91</v>
      </c>
      <c r="Q241" s="49">
        <v>1</v>
      </c>
      <c r="R241" s="4">
        <v>75</v>
      </c>
      <c r="S241" s="49">
        <v>3</v>
      </c>
      <c r="T241" s="4">
        <v>83</v>
      </c>
      <c r="U241" s="49">
        <v>3</v>
      </c>
      <c r="V241" s="4">
        <v>85</v>
      </c>
      <c r="W241" s="49">
        <v>4</v>
      </c>
      <c r="X241" s="4">
        <v>84</v>
      </c>
      <c r="Y241" s="49">
        <v>3</v>
      </c>
      <c r="Z241" s="4">
        <v>84</v>
      </c>
      <c r="AA241" s="49">
        <v>4</v>
      </c>
      <c r="AB241" s="57">
        <v>80.599999999999994</v>
      </c>
      <c r="AC241" s="49">
        <v>1</v>
      </c>
      <c r="AD241" s="4">
        <v>75</v>
      </c>
      <c r="AE241" s="49">
        <v>1</v>
      </c>
      <c r="AF241" s="4">
        <v>69</v>
      </c>
      <c r="AG241" s="49">
        <v>5</v>
      </c>
      <c r="AH241" s="4">
        <v>95</v>
      </c>
      <c r="AI241" s="49">
        <v>3</v>
      </c>
      <c r="AJ241" s="4">
        <v>62</v>
      </c>
      <c r="AK241" s="49">
        <v>4</v>
      </c>
      <c r="AL241" s="4">
        <v>80</v>
      </c>
      <c r="AM241" s="49">
        <v>3</v>
      </c>
      <c r="AN241" s="4">
        <v>80</v>
      </c>
      <c r="AO241" s="49">
        <v>1</v>
      </c>
      <c r="AP241" s="4">
        <v>96</v>
      </c>
      <c r="AQ241" s="49">
        <v>2</v>
      </c>
      <c r="AR241" s="4">
        <v>75</v>
      </c>
      <c r="AS241" s="49">
        <v>3</v>
      </c>
      <c r="AT241" s="4">
        <v>86</v>
      </c>
      <c r="AU241" s="49">
        <v>2</v>
      </c>
      <c r="AV241" s="4">
        <v>83</v>
      </c>
      <c r="AW241" s="49">
        <v>3</v>
      </c>
      <c r="AX241" s="4">
        <v>0</v>
      </c>
      <c r="AY241" s="49">
        <v>0</v>
      </c>
      <c r="AZ241" s="4">
        <v>0</v>
      </c>
      <c r="BA241" s="49">
        <v>0</v>
      </c>
      <c r="BB241" s="4"/>
      <c r="BC241" s="4"/>
      <c r="BD241" s="49"/>
      <c r="BE241" s="4"/>
      <c r="BF241" s="4"/>
      <c r="BG241" s="49"/>
      <c r="BH241" s="4"/>
      <c r="BI241" s="4"/>
      <c r="BJ241" s="49"/>
      <c r="BK241" s="4" t="s">
        <v>493</v>
      </c>
      <c r="BL241" s="4">
        <v>76</v>
      </c>
      <c r="BM241" s="4">
        <v>2</v>
      </c>
      <c r="BN241" s="4" t="s">
        <v>461</v>
      </c>
      <c r="BO241" s="4">
        <v>91</v>
      </c>
      <c r="BP241" s="4">
        <v>2</v>
      </c>
      <c r="BQ241" s="4"/>
      <c r="BR241" s="4"/>
      <c r="BS241" s="4"/>
      <c r="BT241" s="4"/>
      <c r="BU241" s="4"/>
      <c r="BV241" s="4"/>
      <c r="BW241" s="4"/>
      <c r="BX241" s="4"/>
      <c r="BY241" s="4"/>
      <c r="BZ241" s="4"/>
      <c r="CA241" s="4"/>
      <c r="CB241" s="4"/>
    </row>
    <row r="242" spans="1:80">
      <c r="A242" s="3">
        <v>240</v>
      </c>
      <c r="B242" s="44" t="s">
        <v>275</v>
      </c>
      <c r="C242" s="3" t="s">
        <v>410</v>
      </c>
      <c r="D242" s="3">
        <v>2018111321</v>
      </c>
      <c r="E242" s="41">
        <f>F242/G242</f>
        <v>80.553225806451621</v>
      </c>
      <c r="F242" s="3">
        <f>H242*I242+J242*K242+L242*M242+N242*O242+P242*Q242+R242*S242+T242*U242+V242*W242+X242*Y242+Z242*AA242+AB242*AC242+AD242*AE242+AF242*AG242+AH242*AI242+AJ242*AK242+AL242*AM242+AN242*AO242+AP242*AQ242+AR242*AS242+AT242*AU242+AV242*AW242+AX242*AY242+AZ242*BA242+BC242*BD242+BF242*BG242+BI242*BJ242+BL242*BM242+BO242*BP242+BR242*BS242+BU242*BV242+BX242*BY242+CA242*CB242</f>
        <v>4994.3</v>
      </c>
      <c r="G242" s="3">
        <f>I242+K242+M242+O242+Q242+S242+U242+W242+Y242+AA242+AC242+AE242+AG242+AI242+AK242+AM242+AO242+AQ242+AS242+AU242+AW242+AY242+BA242+BD242+BG242+BJ242+BM242+BP242+BS242+BV242+BY242+CB242</f>
        <v>62</v>
      </c>
      <c r="H242" s="4">
        <v>80</v>
      </c>
      <c r="I242" s="49">
        <v>3</v>
      </c>
      <c r="J242" s="4">
        <v>79</v>
      </c>
      <c r="K242" s="49">
        <v>5</v>
      </c>
      <c r="L242" s="4">
        <v>80</v>
      </c>
      <c r="M242" s="49">
        <v>3</v>
      </c>
      <c r="N242" s="4">
        <v>96</v>
      </c>
      <c r="O242" s="49">
        <v>2</v>
      </c>
      <c r="P242" s="4">
        <v>83</v>
      </c>
      <c r="Q242" s="49">
        <v>1</v>
      </c>
      <c r="R242" s="4">
        <v>85</v>
      </c>
      <c r="S242" s="49">
        <v>3</v>
      </c>
      <c r="T242" s="4">
        <v>88</v>
      </c>
      <c r="U242" s="49">
        <v>3</v>
      </c>
      <c r="V242" s="4">
        <v>80</v>
      </c>
      <c r="W242" s="49">
        <v>4</v>
      </c>
      <c r="X242" s="4">
        <v>91</v>
      </c>
      <c r="Y242" s="49">
        <v>3</v>
      </c>
      <c r="Z242" s="4">
        <v>82</v>
      </c>
      <c r="AA242" s="49">
        <v>4</v>
      </c>
      <c r="AB242" s="57">
        <v>80.3</v>
      </c>
      <c r="AC242" s="49">
        <v>1</v>
      </c>
      <c r="AD242" s="4">
        <v>76</v>
      </c>
      <c r="AE242" s="49">
        <v>1</v>
      </c>
      <c r="AF242" s="4">
        <v>63</v>
      </c>
      <c r="AG242" s="49">
        <v>5</v>
      </c>
      <c r="AH242" s="4">
        <v>86</v>
      </c>
      <c r="AI242" s="49">
        <v>3</v>
      </c>
      <c r="AJ242" s="4">
        <v>70</v>
      </c>
      <c r="AK242" s="49">
        <v>4</v>
      </c>
      <c r="AL242" s="4">
        <v>82</v>
      </c>
      <c r="AM242" s="49">
        <v>3</v>
      </c>
      <c r="AN242" s="4">
        <v>85</v>
      </c>
      <c r="AO242" s="49">
        <v>1</v>
      </c>
      <c r="AP242" s="4">
        <v>88</v>
      </c>
      <c r="AQ242" s="49">
        <v>2</v>
      </c>
      <c r="AR242" s="4">
        <v>76</v>
      </c>
      <c r="AS242" s="49">
        <v>3</v>
      </c>
      <c r="AT242" s="4">
        <v>73</v>
      </c>
      <c r="AU242" s="49">
        <v>2</v>
      </c>
      <c r="AV242" s="4"/>
      <c r="AW242" s="49"/>
      <c r="AX242" s="4">
        <v>82</v>
      </c>
      <c r="AY242" s="49">
        <v>2</v>
      </c>
      <c r="AZ242" s="4"/>
      <c r="BA242" s="49"/>
      <c r="BB242" s="4"/>
      <c r="BC242" s="4"/>
      <c r="BD242" s="49"/>
      <c r="BE242" s="4"/>
      <c r="BF242" s="4"/>
      <c r="BG242" s="49"/>
      <c r="BH242" s="4"/>
      <c r="BI242" s="4"/>
      <c r="BJ242" s="49"/>
      <c r="BK242" s="4" t="s">
        <v>469</v>
      </c>
      <c r="BL242" s="4">
        <v>92</v>
      </c>
      <c r="BM242" s="49">
        <v>2</v>
      </c>
      <c r="BN242" s="4" t="s">
        <v>407</v>
      </c>
      <c r="BO242" s="4">
        <v>83</v>
      </c>
      <c r="BP242" s="49">
        <v>2</v>
      </c>
      <c r="BQ242" s="4"/>
      <c r="BR242" s="4"/>
      <c r="BS242" s="4"/>
      <c r="BT242" s="4"/>
      <c r="BU242" s="4"/>
      <c r="BV242" s="4"/>
      <c r="BW242" s="4"/>
      <c r="BX242" s="4"/>
      <c r="BY242" s="4"/>
      <c r="BZ242" s="4"/>
      <c r="CA242" s="4"/>
      <c r="CB242" s="4"/>
    </row>
    <row r="243" spans="1:80">
      <c r="A243" s="3">
        <v>241</v>
      </c>
      <c r="B243" s="3" t="s">
        <v>287</v>
      </c>
      <c r="C243" s="3" t="s">
        <v>40</v>
      </c>
      <c r="D243" s="3">
        <v>2018110683</v>
      </c>
      <c r="E243" s="41">
        <f>F243/G243</f>
        <v>80.541269841269852</v>
      </c>
      <c r="F243" s="3">
        <f>H243*I243+J243*K243+L243*M243+N243*O243+P243*Q243+R243*S243+T243*U243+V243*W243+X243*Y243+Z243*AA243+AB243*AC243+AD243*AE243+AF243*AG243+AH243*AI243+AJ243*AK243+AL243*AM243+AN243*AO243+AP243*AQ243+AR243*AS243+AT243*AU243+AV243*AW243+AX243*AY243+AZ243*BA243+BC243*BD243+BF243*BG243+BI243*BJ243+BL243*BM243+BO243*BP243+BR243*BS243+BU243*BV243+BX243*BY243+CA243*CB243</f>
        <v>5074.1000000000004</v>
      </c>
      <c r="G243" s="3">
        <f>I243+K243+M243+O243+Q243+S243+U243+W243+Y243+AA243+AC243+AE243+AG243+AI243+AK243+AM243+AO243+AQ243+AS243+AU243+AW243+AY243+BA243+BD243+BG243+BJ243+BM243+BP243+BS243+BV243+BY243+CB243</f>
        <v>63</v>
      </c>
      <c r="H243" s="4">
        <v>86</v>
      </c>
      <c r="I243" s="49">
        <v>3</v>
      </c>
      <c r="J243" s="4">
        <v>87</v>
      </c>
      <c r="K243" s="49">
        <v>5</v>
      </c>
      <c r="L243" s="4">
        <v>88</v>
      </c>
      <c r="M243" s="49">
        <v>3</v>
      </c>
      <c r="N243" s="4">
        <v>91</v>
      </c>
      <c r="O243" s="49">
        <v>2</v>
      </c>
      <c r="P243" s="4">
        <v>79</v>
      </c>
      <c r="Q243" s="49">
        <v>1</v>
      </c>
      <c r="R243" s="4">
        <v>80</v>
      </c>
      <c r="S243" s="49">
        <v>3</v>
      </c>
      <c r="T243" s="4">
        <v>81</v>
      </c>
      <c r="U243" s="49">
        <v>3</v>
      </c>
      <c r="V243" s="4">
        <v>69</v>
      </c>
      <c r="W243" s="49">
        <v>4</v>
      </c>
      <c r="X243" s="4">
        <v>69</v>
      </c>
      <c r="Y243" s="49">
        <v>3</v>
      </c>
      <c r="Z243" s="4">
        <v>83</v>
      </c>
      <c r="AA243" s="49">
        <v>4</v>
      </c>
      <c r="AB243" s="57">
        <v>83.1</v>
      </c>
      <c r="AC243" s="49">
        <v>1</v>
      </c>
      <c r="AD243" s="4">
        <v>89</v>
      </c>
      <c r="AE243" s="49">
        <v>1</v>
      </c>
      <c r="AF243" s="4">
        <v>72</v>
      </c>
      <c r="AG243" s="49">
        <v>5</v>
      </c>
      <c r="AH243" s="4">
        <v>85</v>
      </c>
      <c r="AI243" s="49">
        <v>3</v>
      </c>
      <c r="AJ243" s="4">
        <v>79</v>
      </c>
      <c r="AK243" s="49">
        <v>4</v>
      </c>
      <c r="AL243" s="4">
        <v>75</v>
      </c>
      <c r="AM243" s="49">
        <v>3</v>
      </c>
      <c r="AN243" s="4">
        <v>79</v>
      </c>
      <c r="AO243" s="49">
        <v>1</v>
      </c>
      <c r="AP243" s="4">
        <v>89</v>
      </c>
      <c r="AQ243" s="49">
        <v>2</v>
      </c>
      <c r="AR243" s="4">
        <v>75</v>
      </c>
      <c r="AS243" s="49">
        <v>3</v>
      </c>
      <c r="AT243" s="4">
        <v>68</v>
      </c>
      <c r="AU243" s="49">
        <v>2</v>
      </c>
      <c r="AV243" s="4">
        <v>84</v>
      </c>
      <c r="AW243" s="49">
        <v>3</v>
      </c>
      <c r="AX243" s="4">
        <v>0</v>
      </c>
      <c r="AY243" s="49">
        <v>0</v>
      </c>
      <c r="AZ243" s="4">
        <v>0</v>
      </c>
      <c r="BA243" s="49">
        <v>0</v>
      </c>
      <c r="BB243" s="4"/>
      <c r="BC243" s="4">
        <v>0</v>
      </c>
      <c r="BD243" s="49">
        <v>0</v>
      </c>
      <c r="BE243" s="4"/>
      <c r="BF243" s="4">
        <v>0</v>
      </c>
      <c r="BG243" s="49">
        <v>0</v>
      </c>
      <c r="BH243" s="4"/>
      <c r="BI243" s="4">
        <v>0</v>
      </c>
      <c r="BJ243" s="49">
        <v>0</v>
      </c>
      <c r="BK243" s="4" t="s">
        <v>438</v>
      </c>
      <c r="BL243" s="4">
        <v>86</v>
      </c>
      <c r="BM243" s="4">
        <v>2</v>
      </c>
      <c r="BN243" s="4" t="s">
        <v>430</v>
      </c>
      <c r="BO243" s="4">
        <v>94</v>
      </c>
      <c r="BP243" s="4">
        <v>2</v>
      </c>
      <c r="BQ243" s="4"/>
      <c r="BR243" s="4">
        <v>0</v>
      </c>
      <c r="BS243" s="4">
        <v>0</v>
      </c>
      <c r="BT243" s="4"/>
      <c r="BU243" s="4">
        <v>0</v>
      </c>
      <c r="BV243" s="4">
        <v>0</v>
      </c>
      <c r="BW243" s="4"/>
      <c r="BX243" s="4">
        <v>0</v>
      </c>
      <c r="BY243" s="4">
        <v>0</v>
      </c>
      <c r="BZ243" s="4"/>
      <c r="CA243" s="4">
        <v>0</v>
      </c>
      <c r="CB243" s="4">
        <v>0</v>
      </c>
    </row>
    <row r="244" spans="1:80">
      <c r="A244" s="3">
        <v>242</v>
      </c>
      <c r="B244" s="43" t="s">
        <v>286</v>
      </c>
      <c r="C244" s="3" t="s">
        <v>404</v>
      </c>
      <c r="D244" s="3">
        <v>2018111289</v>
      </c>
      <c r="E244" s="41">
        <f>F244/G244</f>
        <v>80.529032258064518</v>
      </c>
      <c r="F244" s="3">
        <f>H244*I244+J244*K244+L244*M244+N244*O244+P244*Q244+R244*S244+T244*U244+V244*W244+X244*Y244+Z244*AA244+AB244*AC244+AD244*AE244+AF244*AG244+AH244*AI244+AJ244*AK244+AL244*AM244+AN244*AO244+AP244*AQ244+AR244*AS244+AT244*AU244+AV244*AW244+AX244*AY244+AZ244*BA244+BC244*BD244+BF244*BG244+BI244*BJ244+BL244*BM244+BO244*BP244+BR244*BS244+BU244*BV244+BX244*BY244+CA244*CB244</f>
        <v>4992.8</v>
      </c>
      <c r="G244" s="3">
        <f>I244+K244+M244+O244+Q244+S244+U244+W244+Y244+AA244+AC244+AE244+AG244+AI244+AK244+AM244+AO244+AQ244+AS244+AU244+AW244+AY244+BA244+BD244+BG244+BJ244+BM244+BP244+BS244+BV244+BY244+CB244</f>
        <v>62</v>
      </c>
      <c r="H244" s="4">
        <v>77</v>
      </c>
      <c r="I244" s="49">
        <v>3</v>
      </c>
      <c r="J244" s="4">
        <v>81</v>
      </c>
      <c r="K244" s="49">
        <v>5</v>
      </c>
      <c r="L244" s="4">
        <v>68</v>
      </c>
      <c r="M244" s="49">
        <v>3</v>
      </c>
      <c r="N244" s="4">
        <v>90</v>
      </c>
      <c r="O244" s="49">
        <v>2</v>
      </c>
      <c r="P244" s="4">
        <v>88</v>
      </c>
      <c r="Q244" s="49">
        <v>1</v>
      </c>
      <c r="R244" s="4">
        <v>82</v>
      </c>
      <c r="S244" s="49">
        <v>3</v>
      </c>
      <c r="T244" s="4">
        <v>83</v>
      </c>
      <c r="U244" s="49">
        <v>3</v>
      </c>
      <c r="V244" s="4">
        <v>84</v>
      </c>
      <c r="W244" s="49">
        <v>4</v>
      </c>
      <c r="X244" s="4">
        <v>73</v>
      </c>
      <c r="Y244" s="49">
        <v>3</v>
      </c>
      <c r="Z244" s="43">
        <v>78</v>
      </c>
      <c r="AA244" s="49">
        <v>4</v>
      </c>
      <c r="AB244" s="60">
        <v>75</v>
      </c>
      <c r="AC244" s="49">
        <v>1</v>
      </c>
      <c r="AD244" s="43">
        <v>63</v>
      </c>
      <c r="AE244" s="49">
        <v>1</v>
      </c>
      <c r="AF244" s="43">
        <v>89</v>
      </c>
      <c r="AG244" s="49">
        <v>5</v>
      </c>
      <c r="AH244" s="43">
        <v>87</v>
      </c>
      <c r="AI244" s="49">
        <v>3</v>
      </c>
      <c r="AJ244" s="43">
        <v>79</v>
      </c>
      <c r="AK244" s="49">
        <v>4</v>
      </c>
      <c r="AL244" s="43">
        <v>80</v>
      </c>
      <c r="AM244" s="49">
        <v>3</v>
      </c>
      <c r="AN244" s="43">
        <v>74</v>
      </c>
      <c r="AO244" s="49">
        <v>1</v>
      </c>
      <c r="AP244" s="43">
        <v>90</v>
      </c>
      <c r="AQ244" s="49">
        <v>2</v>
      </c>
      <c r="AR244" s="43">
        <v>64</v>
      </c>
      <c r="AS244" s="49">
        <v>3</v>
      </c>
      <c r="AT244" s="63">
        <v>78</v>
      </c>
      <c r="AU244" s="49">
        <v>2</v>
      </c>
      <c r="AV244" s="4"/>
      <c r="AW244" s="49"/>
      <c r="AX244" s="4">
        <v>77</v>
      </c>
      <c r="AY244" s="49">
        <v>2</v>
      </c>
      <c r="AZ244" s="4"/>
      <c r="BA244" s="49"/>
      <c r="BB244" s="4"/>
      <c r="BC244" s="4"/>
      <c r="BD244" s="49"/>
      <c r="BE244" s="4"/>
      <c r="BF244" s="4"/>
      <c r="BG244" s="49"/>
      <c r="BH244" s="4"/>
      <c r="BI244" s="4"/>
      <c r="BJ244" s="49"/>
      <c r="BK244" s="4" t="s">
        <v>387</v>
      </c>
      <c r="BL244" s="4">
        <v>93.4</v>
      </c>
      <c r="BM244" s="4">
        <v>2</v>
      </c>
      <c r="BN244" s="4" t="s">
        <v>513</v>
      </c>
      <c r="BO244" s="4">
        <v>90</v>
      </c>
      <c r="BP244" s="4">
        <v>2</v>
      </c>
      <c r="BQ244" s="4"/>
      <c r="BR244" s="4"/>
      <c r="BS244" s="4"/>
      <c r="BT244" s="4"/>
      <c r="BU244" s="4"/>
      <c r="BV244" s="4"/>
      <c r="BW244" s="4"/>
      <c r="BX244" s="4"/>
      <c r="BY244" s="4"/>
      <c r="BZ244" s="4"/>
      <c r="CA244" s="4"/>
      <c r="CB244" s="4"/>
    </row>
    <row r="245" spans="1:80">
      <c r="A245" s="3">
        <v>243</v>
      </c>
      <c r="B245" s="42" t="s">
        <v>273</v>
      </c>
      <c r="C245" s="3" t="s">
        <v>17</v>
      </c>
      <c r="D245" s="3">
        <v>2018110990</v>
      </c>
      <c r="E245" s="41">
        <f>F245/G245</f>
        <v>80.4765625</v>
      </c>
      <c r="F245" s="3">
        <f>H245*I245+J245*K245+L245*M245+N245*O245+P245*Q245+R245*S245+T245*U245+V245*W245+X245*Y245+Z245*AA245+AB245*AC245+AD245*AE245+AF245*AG245+AH245*AI245+AJ245*AK245+AL245*AM245+AN245*AO245+AP245*AQ245+AR245*AS245+AT245*AU245+AV245*AW245+AX245*AY245+AZ245*BA245+BC245*BD245+BF245*BG245+BI245*BJ245+BL245*BM245+BO245*BP245+BR245*BS245+BU245*BV245+BX245*BY245+CA245*CB245</f>
        <v>5150.5</v>
      </c>
      <c r="G245" s="3">
        <f>I245+K245+M245+O245+Q245+S245+U245+W245+Y245+AA245+AC245+AE245+AG245+AI245+AK245+AM245+AO245+AQ245+AS245+AU245+AW245+AY245+BA245+BD245+BG245+BJ245+BM245+BP245+BS245+BV245+BY245+CB245</f>
        <v>64</v>
      </c>
      <c r="H245" s="42">
        <v>89</v>
      </c>
      <c r="I245" s="49">
        <v>3</v>
      </c>
      <c r="J245" s="42">
        <v>80</v>
      </c>
      <c r="K245" s="49">
        <v>5</v>
      </c>
      <c r="L245" s="42">
        <v>90</v>
      </c>
      <c r="M245" s="49">
        <v>3</v>
      </c>
      <c r="N245" s="42">
        <v>96</v>
      </c>
      <c r="O245" s="49">
        <v>2</v>
      </c>
      <c r="P245" s="42">
        <v>90</v>
      </c>
      <c r="Q245" s="49">
        <v>1</v>
      </c>
      <c r="R245" s="42">
        <v>91</v>
      </c>
      <c r="S245" s="49">
        <v>3</v>
      </c>
      <c r="T245" s="42">
        <v>93</v>
      </c>
      <c r="U245" s="49">
        <v>3</v>
      </c>
      <c r="V245" s="42">
        <v>88</v>
      </c>
      <c r="W245" s="49">
        <v>4</v>
      </c>
      <c r="X245" s="42">
        <v>83</v>
      </c>
      <c r="Y245" s="49">
        <v>3</v>
      </c>
      <c r="Z245" s="42">
        <v>75</v>
      </c>
      <c r="AA245" s="49">
        <v>4</v>
      </c>
      <c r="AB245" s="59">
        <v>81.5</v>
      </c>
      <c r="AC245" s="49">
        <v>1</v>
      </c>
      <c r="AD245" s="42">
        <v>62</v>
      </c>
      <c r="AE245" s="49">
        <v>1</v>
      </c>
      <c r="AF245" s="53">
        <v>30</v>
      </c>
      <c r="AG245" s="49">
        <v>5</v>
      </c>
      <c r="AH245" s="42">
        <v>90</v>
      </c>
      <c r="AI245" s="49">
        <v>3</v>
      </c>
      <c r="AJ245" s="42">
        <v>67</v>
      </c>
      <c r="AK245" s="49">
        <v>4</v>
      </c>
      <c r="AL245" s="42">
        <v>86</v>
      </c>
      <c r="AM245" s="49">
        <v>3</v>
      </c>
      <c r="AN245" s="42">
        <v>88</v>
      </c>
      <c r="AO245" s="49">
        <v>1</v>
      </c>
      <c r="AP245" s="42">
        <v>86</v>
      </c>
      <c r="AQ245" s="49">
        <v>2</v>
      </c>
      <c r="AR245" s="42">
        <v>87</v>
      </c>
      <c r="AS245" s="49">
        <v>3</v>
      </c>
      <c r="AT245" s="42">
        <v>74</v>
      </c>
      <c r="AU245" s="49">
        <v>2</v>
      </c>
      <c r="AV245" s="4"/>
      <c r="AW245" s="49"/>
      <c r="AX245" s="4"/>
      <c r="AY245" s="49"/>
      <c r="AZ245" s="4"/>
      <c r="BA245" s="49"/>
      <c r="BB245" s="4"/>
      <c r="BC245" s="4"/>
      <c r="BD245" s="49"/>
      <c r="BE245" s="4"/>
      <c r="BF245" s="4"/>
      <c r="BG245" s="49"/>
      <c r="BH245" s="4"/>
      <c r="BI245" s="4"/>
      <c r="BJ245" s="49"/>
      <c r="BK245" s="4" t="s">
        <v>534</v>
      </c>
      <c r="BL245" s="4">
        <v>89</v>
      </c>
      <c r="BM245" s="49">
        <v>4</v>
      </c>
      <c r="BN245" s="4" t="s">
        <v>461</v>
      </c>
      <c r="BO245" s="4">
        <v>87</v>
      </c>
      <c r="BP245" s="49">
        <v>2</v>
      </c>
      <c r="BQ245" s="4" t="s">
        <v>417</v>
      </c>
      <c r="BR245" s="4">
        <v>95</v>
      </c>
      <c r="BS245" s="49">
        <v>2</v>
      </c>
      <c r="BT245" s="4"/>
      <c r="BU245" s="4"/>
      <c r="BV245" s="4"/>
      <c r="BW245" s="4"/>
      <c r="BX245" s="4"/>
      <c r="BY245" s="4"/>
      <c r="BZ245" s="4"/>
      <c r="CA245" s="4"/>
      <c r="CB245" s="4"/>
    </row>
    <row r="246" spans="1:80">
      <c r="A246" s="3">
        <v>244</v>
      </c>
      <c r="B246" s="3" t="s">
        <v>284</v>
      </c>
      <c r="C246" s="3" t="s">
        <v>15</v>
      </c>
      <c r="D246" s="3">
        <v>2018110613</v>
      </c>
      <c r="E246" s="41">
        <f>F246/G246</f>
        <v>80.472580645161287</v>
      </c>
      <c r="F246" s="3">
        <f>H246*I246+J246*K246+L246*M246+N246*O246+P246*Q246+R246*S246+T246*U246+V246*W246+X246*Y246+Z246*AA246+AB246*AC246+AD246*AE246+AF246*AG246+AH246*AI246+AJ246*AK246+AL246*AM246+AN246*AO246+AP246*AQ246+AR246*AS246+AT246*AU246+AV246*AW246+AX246*AY246+AZ246*BA246+BC246*BD246+BF246*BG246+BI246*BJ246+BL246*BM246+BO246*BP246+BR246*BS246+BU246*BV246+BX246*BY246+CA246*CB246</f>
        <v>4989.3</v>
      </c>
      <c r="G246" s="3">
        <f>I246+K246+M246+O246+Q246+S246+U246+W246+Y246+AA246+AC246+AE246+AG246+AI246+AK246+AM246+AO246+AQ246+AS246+AU246+AW246+AY246+BA246+BD246+BG246+BJ246+BM246+BP246+BS246+BV246+BY246+CB246</f>
        <v>62</v>
      </c>
      <c r="H246" s="4">
        <v>78</v>
      </c>
      <c r="I246" s="49">
        <v>3</v>
      </c>
      <c r="J246" s="4">
        <v>85</v>
      </c>
      <c r="K246" s="49">
        <v>5</v>
      </c>
      <c r="L246" s="4">
        <v>83</v>
      </c>
      <c r="M246" s="49">
        <v>3</v>
      </c>
      <c r="N246" s="4">
        <v>95</v>
      </c>
      <c r="O246" s="49">
        <v>2</v>
      </c>
      <c r="P246" s="4">
        <v>90</v>
      </c>
      <c r="Q246" s="49">
        <v>1</v>
      </c>
      <c r="R246" s="4">
        <v>85</v>
      </c>
      <c r="S246" s="49">
        <v>3</v>
      </c>
      <c r="T246" s="4">
        <v>79</v>
      </c>
      <c r="U246" s="49">
        <v>3</v>
      </c>
      <c r="V246" s="4">
        <v>77</v>
      </c>
      <c r="W246" s="49">
        <v>4</v>
      </c>
      <c r="X246" s="4">
        <v>61</v>
      </c>
      <c r="Y246" s="49">
        <v>3</v>
      </c>
      <c r="Z246" s="4">
        <v>80</v>
      </c>
      <c r="AA246" s="49">
        <v>4</v>
      </c>
      <c r="AB246" s="57">
        <v>81.3</v>
      </c>
      <c r="AC246" s="49">
        <v>1</v>
      </c>
      <c r="AD246" s="4">
        <v>74</v>
      </c>
      <c r="AE246" s="49">
        <v>1</v>
      </c>
      <c r="AF246" s="4">
        <v>82</v>
      </c>
      <c r="AG246" s="49">
        <v>5</v>
      </c>
      <c r="AH246" s="4">
        <v>61</v>
      </c>
      <c r="AI246" s="49">
        <v>3</v>
      </c>
      <c r="AJ246" s="4">
        <v>87</v>
      </c>
      <c r="AK246" s="49">
        <v>4</v>
      </c>
      <c r="AL246" s="4">
        <v>83</v>
      </c>
      <c r="AM246" s="49">
        <v>3</v>
      </c>
      <c r="AN246" s="4">
        <v>82</v>
      </c>
      <c r="AO246" s="49">
        <v>1</v>
      </c>
      <c r="AP246" s="4">
        <v>88</v>
      </c>
      <c r="AQ246" s="49">
        <v>2</v>
      </c>
      <c r="AR246" s="4">
        <v>79</v>
      </c>
      <c r="AS246" s="49">
        <v>3</v>
      </c>
      <c r="AT246" s="4">
        <v>74</v>
      </c>
      <c r="AU246" s="49">
        <v>2</v>
      </c>
      <c r="AV246" s="4"/>
      <c r="AW246" s="49"/>
      <c r="AX246" s="4">
        <v>75</v>
      </c>
      <c r="AY246" s="49">
        <v>2</v>
      </c>
      <c r="AZ246" s="4"/>
      <c r="BA246" s="49"/>
      <c r="BB246" s="4"/>
      <c r="BC246" s="4"/>
      <c r="BD246" s="49"/>
      <c r="BE246" s="4"/>
      <c r="BF246" s="4"/>
      <c r="BG246" s="49"/>
      <c r="BH246" s="4"/>
      <c r="BI246" s="4"/>
      <c r="BJ246" s="49"/>
      <c r="BK246" s="4" t="s">
        <v>462</v>
      </c>
      <c r="BL246" s="4">
        <v>95</v>
      </c>
      <c r="BM246" s="4">
        <v>2</v>
      </c>
      <c r="BN246" s="4" t="s">
        <v>415</v>
      </c>
      <c r="BO246" s="4">
        <v>85</v>
      </c>
      <c r="BP246" s="4">
        <v>2</v>
      </c>
      <c r="BQ246" s="4"/>
      <c r="BR246" s="4"/>
      <c r="BS246" s="4"/>
      <c r="BT246" s="4"/>
      <c r="BU246" s="4"/>
      <c r="BV246" s="4"/>
      <c r="BW246" s="4"/>
      <c r="BX246" s="4"/>
      <c r="BY246" s="4"/>
      <c r="BZ246" s="4"/>
      <c r="CA246" s="4"/>
      <c r="CB246" s="4"/>
    </row>
    <row r="247" spans="1:80">
      <c r="A247" s="3">
        <v>245</v>
      </c>
      <c r="B247" s="10" t="s">
        <v>249</v>
      </c>
      <c r="C247" s="3" t="s">
        <v>38</v>
      </c>
      <c r="D247" s="10">
        <v>2018110780</v>
      </c>
      <c r="E247" s="45">
        <f>F247/G247</f>
        <v>80.465517241379317</v>
      </c>
      <c r="F247" s="10">
        <f>H247*I247+J247*K247+L247*M247+N247*O247+P247*Q247+R247*S247+T247*U247+V247*W247+X247*Y247+Z247*AA247+AB247*AC247+AD247*AE247+AF247*AG247+AH247*AI247+AJ247*AK247+AL247*AM247+AN247*AO247+AP247*AQ247+AR247*AS247+AT247*AU247+AV247*AW247+AX247*AY247+AZ247*BA247+BC247*BD247+BF247*BG247+BI247*BJ247+BL247*BM247+BO247*BP247+BR247*BS247+BU247*BV247+BX247*BY247+CA247*CB247</f>
        <v>4667</v>
      </c>
      <c r="G247" s="10">
        <f>I247+K247+M247+O247+Q247+S247+U247+W247+Y247+AA247+AC247+AE247+AG247+AI247+AK247+AM247+AO247+AQ247+AS247+AU247+AW247+AY247+BA247+BD247+BG247+BJ247+BM247+BP247+BS247+BV247+BY247+CB247</f>
        <v>58</v>
      </c>
      <c r="H247" s="11">
        <v>69</v>
      </c>
      <c r="I247" s="49">
        <v>3</v>
      </c>
      <c r="J247" s="11">
        <v>88</v>
      </c>
      <c r="K247" s="49">
        <v>5</v>
      </c>
      <c r="L247" s="11">
        <v>83</v>
      </c>
      <c r="M247" s="49">
        <v>3</v>
      </c>
      <c r="N247" s="11">
        <v>96</v>
      </c>
      <c r="O247" s="49">
        <v>2</v>
      </c>
      <c r="P247" s="11">
        <v>89</v>
      </c>
      <c r="Q247" s="49">
        <v>1</v>
      </c>
      <c r="R247" s="11">
        <v>77</v>
      </c>
      <c r="S247" s="49">
        <v>3</v>
      </c>
      <c r="T247" s="11">
        <v>88</v>
      </c>
      <c r="U247" s="49">
        <v>3</v>
      </c>
      <c r="V247" s="11">
        <v>71</v>
      </c>
      <c r="W247" s="49">
        <v>4</v>
      </c>
      <c r="X247" s="11">
        <v>82</v>
      </c>
      <c r="Y247" s="49">
        <v>3</v>
      </c>
      <c r="Z247" s="11">
        <v>92</v>
      </c>
      <c r="AA247" s="49">
        <v>4</v>
      </c>
      <c r="AB247" s="58">
        <v>72</v>
      </c>
      <c r="AC247" s="49">
        <v>1</v>
      </c>
      <c r="AD247" s="11">
        <v>72</v>
      </c>
      <c r="AE247" s="49">
        <v>1</v>
      </c>
      <c r="AF247" s="11">
        <v>84</v>
      </c>
      <c r="AG247" s="49">
        <v>5</v>
      </c>
      <c r="AH247" s="11">
        <v>53</v>
      </c>
      <c r="AI247" s="49">
        <v>3</v>
      </c>
      <c r="AJ247" s="11">
        <v>71</v>
      </c>
      <c r="AK247" s="49">
        <v>4</v>
      </c>
      <c r="AL247" s="11">
        <v>81</v>
      </c>
      <c r="AM247" s="49">
        <v>3</v>
      </c>
      <c r="AN247" s="11">
        <v>88</v>
      </c>
      <c r="AO247" s="49">
        <v>1</v>
      </c>
      <c r="AP247" s="11">
        <v>93</v>
      </c>
      <c r="AQ247" s="49">
        <v>2</v>
      </c>
      <c r="AR247" s="11">
        <v>69</v>
      </c>
      <c r="AS247" s="49">
        <v>3</v>
      </c>
      <c r="AT247" s="11">
        <v>88</v>
      </c>
      <c r="AU247" s="49">
        <v>2</v>
      </c>
      <c r="AV247" s="11">
        <v>0</v>
      </c>
      <c r="AW247" s="49">
        <v>0</v>
      </c>
      <c r="AX247" s="11">
        <v>0</v>
      </c>
      <c r="AY247" s="49">
        <v>0</v>
      </c>
      <c r="AZ247" s="11">
        <v>0</v>
      </c>
      <c r="BA247" s="49">
        <v>0</v>
      </c>
      <c r="BB247" s="11"/>
      <c r="BC247" s="11"/>
      <c r="BD247" s="49"/>
      <c r="BE247" s="11"/>
      <c r="BF247" s="11"/>
      <c r="BG247" s="49"/>
      <c r="BH247" s="11"/>
      <c r="BI247" s="11"/>
      <c r="BJ247" s="49"/>
      <c r="BK247" s="11"/>
      <c r="BL247" s="11">
        <v>95</v>
      </c>
      <c r="BM247" s="11">
        <v>2</v>
      </c>
      <c r="BN247" s="11"/>
      <c r="BO247" s="11"/>
      <c r="BP247" s="11"/>
      <c r="BQ247" s="11"/>
      <c r="BR247" s="11"/>
      <c r="BS247" s="11"/>
      <c r="BT247" s="11"/>
      <c r="BU247" s="11"/>
      <c r="BV247" s="11"/>
      <c r="BW247" s="11"/>
      <c r="BX247" s="11"/>
      <c r="BY247" s="11"/>
      <c r="BZ247" s="11"/>
      <c r="CA247" s="11"/>
      <c r="CB247" s="11"/>
    </row>
    <row r="248" spans="1:80">
      <c r="A248" s="3">
        <v>246</v>
      </c>
      <c r="B248" s="3" t="s">
        <v>290</v>
      </c>
      <c r="C248" s="3" t="s">
        <v>40</v>
      </c>
      <c r="D248" s="3">
        <v>2018110690</v>
      </c>
      <c r="E248" s="41">
        <f>F248/G248</f>
        <v>80.451666666666668</v>
      </c>
      <c r="F248" s="3">
        <f>H248*I248+J248*K248+L248*M248+N248*O248+P248*Q248+R248*S248+T248*U248+V248*W248+X248*Y248+Z248*AA248+AB248*AC248+AD248*AE248+AF248*AG248+AH248*AI248+AJ248*AK248+AL248*AM248+AN248*AO248+AP248*AQ248+AR248*AS248+AT248*AU248+AV248*AW248+AX248*AY248+AZ248*BA248+BC248*BD248+BF248*BG248+BI248*BJ248+BL248*BM248+BO248*BP248+BR248*BS248+BU248*BV248+BX248*BY248+CA248*CB248</f>
        <v>4827.1000000000004</v>
      </c>
      <c r="G248" s="3">
        <f>I248+K248+M248+O248+Q248+S248+U248+W248+Y248+AA248+AC248+AE248+AG248+AI248+AK248+AM248+AO248+AQ248+AS248+AU248+AW248+AY248+BA248+BD248+BG248+BJ248+BM248+BP248+BS248+BV248+BY248+CB248</f>
        <v>60</v>
      </c>
      <c r="H248" s="4">
        <v>89</v>
      </c>
      <c r="I248" s="49">
        <v>3</v>
      </c>
      <c r="J248" s="4">
        <v>86</v>
      </c>
      <c r="K248" s="49">
        <v>5</v>
      </c>
      <c r="L248" s="4">
        <v>78</v>
      </c>
      <c r="M248" s="49">
        <v>3</v>
      </c>
      <c r="N248" s="4">
        <v>88</v>
      </c>
      <c r="O248" s="49">
        <v>2</v>
      </c>
      <c r="P248" s="4">
        <v>77</v>
      </c>
      <c r="Q248" s="49">
        <v>1</v>
      </c>
      <c r="R248" s="4">
        <v>85</v>
      </c>
      <c r="S248" s="49">
        <v>3</v>
      </c>
      <c r="T248" s="4">
        <v>76</v>
      </c>
      <c r="U248" s="49">
        <v>3</v>
      </c>
      <c r="V248" s="4">
        <v>78</v>
      </c>
      <c r="W248" s="49">
        <v>4</v>
      </c>
      <c r="X248" s="4">
        <v>80</v>
      </c>
      <c r="Y248" s="49">
        <v>3</v>
      </c>
      <c r="Z248" s="4">
        <v>79</v>
      </c>
      <c r="AA248" s="49">
        <v>4</v>
      </c>
      <c r="AB248" s="57">
        <v>78.099999999999994</v>
      </c>
      <c r="AC248" s="49">
        <v>1</v>
      </c>
      <c r="AD248" s="4">
        <v>81</v>
      </c>
      <c r="AE248" s="49">
        <v>1</v>
      </c>
      <c r="AF248" s="4">
        <v>63</v>
      </c>
      <c r="AG248" s="49">
        <v>5</v>
      </c>
      <c r="AH248" s="4">
        <v>82</v>
      </c>
      <c r="AI248" s="49">
        <v>3</v>
      </c>
      <c r="AJ248" s="4">
        <v>76</v>
      </c>
      <c r="AK248" s="49">
        <v>4</v>
      </c>
      <c r="AL248" s="4">
        <v>84</v>
      </c>
      <c r="AM248" s="49">
        <v>3</v>
      </c>
      <c r="AN248" s="4">
        <v>80</v>
      </c>
      <c r="AO248" s="49">
        <v>1</v>
      </c>
      <c r="AP248" s="4">
        <v>82</v>
      </c>
      <c r="AQ248" s="49">
        <v>2</v>
      </c>
      <c r="AR248" s="4">
        <v>86</v>
      </c>
      <c r="AS248" s="49">
        <v>3</v>
      </c>
      <c r="AT248" s="4">
        <v>77</v>
      </c>
      <c r="AU248" s="49">
        <v>2</v>
      </c>
      <c r="AV248" s="4">
        <v>0</v>
      </c>
      <c r="AW248" s="49">
        <v>0</v>
      </c>
      <c r="AX248" s="4">
        <v>0</v>
      </c>
      <c r="AY248" s="49">
        <v>0</v>
      </c>
      <c r="AZ248" s="4">
        <v>0</v>
      </c>
      <c r="BA248" s="49">
        <v>0</v>
      </c>
      <c r="BB248" s="4"/>
      <c r="BC248" s="4">
        <v>0</v>
      </c>
      <c r="BD248" s="49">
        <v>0</v>
      </c>
      <c r="BE248" s="4"/>
      <c r="BF248" s="4">
        <v>0</v>
      </c>
      <c r="BG248" s="49">
        <v>0</v>
      </c>
      <c r="BH248" s="4"/>
      <c r="BI248" s="4">
        <v>0</v>
      </c>
      <c r="BJ248" s="49">
        <v>0</v>
      </c>
      <c r="BK248" s="4" t="s">
        <v>405</v>
      </c>
      <c r="BL248" s="4">
        <v>93</v>
      </c>
      <c r="BM248" s="4">
        <v>2</v>
      </c>
      <c r="BN248" s="4" t="s">
        <v>535</v>
      </c>
      <c r="BO248" s="4">
        <v>87</v>
      </c>
      <c r="BP248" s="4">
        <v>2</v>
      </c>
      <c r="BQ248" s="4"/>
      <c r="BR248" s="4">
        <v>0</v>
      </c>
      <c r="BS248" s="4">
        <v>0</v>
      </c>
      <c r="BT248" s="4"/>
      <c r="BU248" s="4">
        <v>0</v>
      </c>
      <c r="BV248" s="4">
        <v>0</v>
      </c>
      <c r="BW248" s="4"/>
      <c r="BX248" s="4">
        <v>0</v>
      </c>
      <c r="BY248" s="4">
        <v>0</v>
      </c>
      <c r="BZ248" s="4"/>
      <c r="CA248" s="4">
        <v>0</v>
      </c>
      <c r="CB248" s="4">
        <v>0</v>
      </c>
    </row>
    <row r="249" spans="1:80">
      <c r="A249" s="3">
        <v>247</v>
      </c>
      <c r="B249" s="3" t="s">
        <v>288</v>
      </c>
      <c r="C249" s="3" t="s">
        <v>94</v>
      </c>
      <c r="D249" s="3">
        <v>2018110959</v>
      </c>
      <c r="E249" s="41">
        <f>F249/G249</f>
        <v>80.43492063492063</v>
      </c>
      <c r="F249" s="3">
        <f>H249*I249+J249*K249+L249*M249+N249*O249+P249*Q249+R249*S249+T249*U249+V249*W249+X249*Y249+Z249*AA249+AB249*AC249+AD249*AE249+AF249*AG249+AH249*AI249+AJ249*AK249+AL249*AM249+AN249*AO249+AP249*AQ249+AR249*AS249+AT249*AU249+AV249*AW249+AX249*AY249+AZ249*BA249+BC249*BD249+BF249*BG249+BI249*BJ249+BL249*BM249+BO249*BP249+BR249*BS249+BU249*BV249+BX249*BY249+CA249*CB249</f>
        <v>5067.3999999999996</v>
      </c>
      <c r="G249" s="3">
        <f>I249+K249+M249+O249+Q249+S249+U249+W249+Y249+AA249+AC249+AE249+AG249+AI249+AK249+AM249+AO249+AQ249+AS249+AU249+AW249+AY249+BA249+BD249+BG249+BJ249+BM249+BP249+BS249+BV249+BY249+CB249</f>
        <v>63</v>
      </c>
      <c r="H249" s="3">
        <v>80</v>
      </c>
      <c r="I249" s="51">
        <v>3</v>
      </c>
      <c r="J249" s="3">
        <v>90</v>
      </c>
      <c r="K249" s="51">
        <v>5</v>
      </c>
      <c r="L249" s="3">
        <v>87</v>
      </c>
      <c r="M249" s="51">
        <v>3</v>
      </c>
      <c r="N249" s="3">
        <v>96</v>
      </c>
      <c r="O249" s="51">
        <v>2</v>
      </c>
      <c r="P249" s="3">
        <v>83</v>
      </c>
      <c r="Q249" s="51">
        <v>1</v>
      </c>
      <c r="R249" s="3">
        <v>78</v>
      </c>
      <c r="S249" s="51">
        <v>3</v>
      </c>
      <c r="T249" s="3">
        <v>88</v>
      </c>
      <c r="U249" s="51">
        <v>3</v>
      </c>
      <c r="V249" s="3">
        <v>71</v>
      </c>
      <c r="W249" s="51">
        <v>4</v>
      </c>
      <c r="X249" s="3">
        <v>82</v>
      </c>
      <c r="Y249" s="51">
        <v>3</v>
      </c>
      <c r="Z249" s="3">
        <v>76</v>
      </c>
      <c r="AA249" s="51">
        <v>4</v>
      </c>
      <c r="AB249" s="56">
        <v>77.400000000000006</v>
      </c>
      <c r="AC249" s="51">
        <v>1</v>
      </c>
      <c r="AD249" s="3">
        <v>79</v>
      </c>
      <c r="AE249" s="51">
        <v>1</v>
      </c>
      <c r="AF249" s="3">
        <v>87</v>
      </c>
      <c r="AG249" s="51">
        <v>5</v>
      </c>
      <c r="AH249" s="3">
        <v>80</v>
      </c>
      <c r="AI249" s="51">
        <v>3</v>
      </c>
      <c r="AJ249" s="3">
        <v>56</v>
      </c>
      <c r="AK249" s="51">
        <v>4</v>
      </c>
      <c r="AL249" s="3">
        <v>87</v>
      </c>
      <c r="AM249" s="51">
        <v>4</v>
      </c>
      <c r="AN249" s="3">
        <v>83</v>
      </c>
      <c r="AO249" s="51">
        <v>1</v>
      </c>
      <c r="AP249" s="3">
        <v>89</v>
      </c>
      <c r="AQ249" s="51">
        <v>2</v>
      </c>
      <c r="AR249" s="3">
        <v>73</v>
      </c>
      <c r="AS249" s="51">
        <v>3</v>
      </c>
      <c r="AT249" s="3">
        <v>73</v>
      </c>
      <c r="AU249" s="51">
        <v>2</v>
      </c>
      <c r="AV249" s="3">
        <v>0</v>
      </c>
      <c r="AW249" s="51">
        <v>0</v>
      </c>
      <c r="AX249" s="3">
        <v>72</v>
      </c>
      <c r="AY249" s="51">
        <v>2</v>
      </c>
      <c r="AZ249" s="3">
        <v>0</v>
      </c>
      <c r="BA249" s="51">
        <v>0</v>
      </c>
      <c r="BB249" s="3"/>
      <c r="BC249" s="3"/>
      <c r="BD249" s="51"/>
      <c r="BE249" s="3"/>
      <c r="BF249" s="3"/>
      <c r="BG249" s="51"/>
      <c r="BH249" s="3"/>
      <c r="BI249" s="3"/>
      <c r="BJ249" s="51"/>
      <c r="BK249" s="3" t="s">
        <v>461</v>
      </c>
      <c r="BL249" s="3">
        <v>81</v>
      </c>
      <c r="BM249" s="3">
        <v>2</v>
      </c>
      <c r="BN249" s="3" t="s">
        <v>411</v>
      </c>
      <c r="BO249" s="3">
        <v>87</v>
      </c>
      <c r="BP249" s="3">
        <v>2</v>
      </c>
      <c r="BQ249" s="3"/>
      <c r="BR249" s="3"/>
      <c r="BS249" s="3"/>
      <c r="BT249" s="3"/>
      <c r="BU249" s="3"/>
      <c r="BV249" s="3"/>
      <c r="BW249" s="3"/>
      <c r="BX249" s="3"/>
      <c r="BY249" s="3"/>
      <c r="BZ249" s="3"/>
      <c r="CA249" s="3"/>
      <c r="CB249" s="3"/>
    </row>
    <row r="250" spans="1:80">
      <c r="A250" s="3">
        <v>248</v>
      </c>
      <c r="B250" s="3" t="s">
        <v>307</v>
      </c>
      <c r="C250" s="3" t="s">
        <v>20</v>
      </c>
      <c r="D250" s="3">
        <v>2018110673</v>
      </c>
      <c r="E250" s="41">
        <f>F250/G250</f>
        <v>80.374193548387098</v>
      </c>
      <c r="F250" s="3">
        <f>H250*I250+J250*K250+L250*M250+N250*O250+P250*Q250+R250*S250+T250*U250+V250*W250+X250*Y250+Z250*AA250+AB250*AC250+AD250*AE250+AF250*AG250+AH250*AI250+AJ250*AK250+AL250*AM250+AN250*AO250+AP250*AQ250+AR250*AS250+AT250*AU250+AV250*AW250+AX250*AY250+AZ250*BA250+BC250*BD250+BF250*BG250+BI250*BJ250+BL250*BM250+BO250*BP250+BR250*BS250+BU250*BV250+BX250*BY250+CA250*CB250</f>
        <v>4983.2</v>
      </c>
      <c r="G250" s="3">
        <f>I250+K250+M250+O250+Q250+S250+U250+W250+Y250+AA250+AC250+AE250+AG250+AI250+AK250+AM250+AO250+AQ250+AS250+AU250+AW250+AY250+BA250+BD250+BG250+BJ250+BM250+BP250+BS250+BV250+BY250+CB250</f>
        <v>62</v>
      </c>
      <c r="H250" s="4">
        <v>81</v>
      </c>
      <c r="I250" s="49">
        <v>3</v>
      </c>
      <c r="J250" s="4">
        <v>77</v>
      </c>
      <c r="K250" s="49">
        <v>5</v>
      </c>
      <c r="L250" s="4">
        <v>82</v>
      </c>
      <c r="M250" s="49">
        <v>3</v>
      </c>
      <c r="N250" s="4">
        <v>89</v>
      </c>
      <c r="O250" s="49">
        <v>2</v>
      </c>
      <c r="P250" s="4">
        <v>92</v>
      </c>
      <c r="Q250" s="49">
        <v>1</v>
      </c>
      <c r="R250" s="4">
        <v>94</v>
      </c>
      <c r="S250" s="49">
        <v>3</v>
      </c>
      <c r="T250" s="4">
        <v>86</v>
      </c>
      <c r="U250" s="49">
        <v>3</v>
      </c>
      <c r="V250" s="4">
        <v>64</v>
      </c>
      <c r="W250" s="49">
        <v>4</v>
      </c>
      <c r="X250" s="4">
        <v>68</v>
      </c>
      <c r="Y250" s="49">
        <v>3</v>
      </c>
      <c r="Z250" s="4">
        <v>86</v>
      </c>
      <c r="AA250" s="49">
        <v>4</v>
      </c>
      <c r="AB250" s="57">
        <v>79.2</v>
      </c>
      <c r="AC250" s="49">
        <v>1</v>
      </c>
      <c r="AD250" s="4">
        <v>90</v>
      </c>
      <c r="AE250" s="49">
        <v>1</v>
      </c>
      <c r="AF250" s="4">
        <v>71</v>
      </c>
      <c r="AG250" s="49">
        <v>5</v>
      </c>
      <c r="AH250" s="4">
        <v>85</v>
      </c>
      <c r="AI250" s="49">
        <v>3</v>
      </c>
      <c r="AJ250" s="4">
        <v>77</v>
      </c>
      <c r="AK250" s="49">
        <v>4</v>
      </c>
      <c r="AL250" s="4">
        <v>85</v>
      </c>
      <c r="AM250" s="49">
        <v>3</v>
      </c>
      <c r="AN250" s="4">
        <v>95</v>
      </c>
      <c r="AO250" s="49">
        <v>1</v>
      </c>
      <c r="AP250" s="4">
        <v>84</v>
      </c>
      <c r="AQ250" s="49">
        <v>2</v>
      </c>
      <c r="AR250" s="4">
        <v>92</v>
      </c>
      <c r="AS250" s="49">
        <v>3</v>
      </c>
      <c r="AT250" s="4">
        <v>63</v>
      </c>
      <c r="AU250" s="49">
        <v>2</v>
      </c>
      <c r="AV250" s="4">
        <v>0</v>
      </c>
      <c r="AW250" s="49">
        <v>0</v>
      </c>
      <c r="AX250" s="4">
        <v>75</v>
      </c>
      <c r="AY250" s="49">
        <v>2</v>
      </c>
      <c r="AZ250" s="4">
        <v>0</v>
      </c>
      <c r="BA250" s="49">
        <v>0</v>
      </c>
      <c r="BB250" s="4"/>
      <c r="BC250" s="4"/>
      <c r="BD250" s="49"/>
      <c r="BE250" s="4"/>
      <c r="BF250" s="4"/>
      <c r="BG250" s="4"/>
      <c r="BH250" s="4"/>
      <c r="BI250" s="4"/>
      <c r="BJ250" s="4"/>
      <c r="BK250" s="4" t="s">
        <v>417</v>
      </c>
      <c r="BL250" s="4">
        <v>81</v>
      </c>
      <c r="BM250" s="4">
        <v>2</v>
      </c>
      <c r="BN250" s="4" t="s">
        <v>535</v>
      </c>
      <c r="BO250" s="4">
        <v>88</v>
      </c>
      <c r="BP250" s="4">
        <v>2</v>
      </c>
      <c r="BQ250" s="4"/>
      <c r="BR250" s="4"/>
      <c r="BS250" s="4"/>
      <c r="BT250" s="4"/>
      <c r="BU250" s="4"/>
      <c r="BV250" s="4"/>
      <c r="BW250" s="4"/>
      <c r="BX250" s="4"/>
      <c r="BY250" s="4"/>
      <c r="BZ250" s="4"/>
      <c r="CA250" s="4"/>
      <c r="CB250" s="4"/>
    </row>
    <row r="251" spans="1:80">
      <c r="A251" s="3">
        <v>249</v>
      </c>
      <c r="B251" s="3" t="s">
        <v>285</v>
      </c>
      <c r="C251" s="3" t="s">
        <v>9</v>
      </c>
      <c r="D251" s="3">
        <v>2018111046</v>
      </c>
      <c r="E251" s="41">
        <f>F251/G251</f>
        <v>80.349999999999994</v>
      </c>
      <c r="F251" s="3">
        <f>H251*I251+J251*K251+L251*M251+N251*O251+P251*Q251+R251*S251+T251*U251+V251*W251+X251*Y251+Z251*AA251+AB251*AC251+AD251*AE251+AF251*AG251+AH251*AI251+AJ251*AK251+AL251*AM251+AN251*AO251+AP251*AQ251+AR251*AS251+AT251*AU251+AV251*AW251+AX251*AY251+AZ251*BA251+BC251*BD251+BF251*BG251+BI251*BJ251+BL251*BM251+BO251*BP251+BR251*BS251+BU251*BV251+BX251*BY251+CA251*CB251</f>
        <v>4821</v>
      </c>
      <c r="G251" s="3">
        <f>I251+K251+M251+O251+Q251+S251+U251+W251+Y251+AA251+AC251+AE251+AG251+AI251+AK251+AM251+AO251+AQ251+AS251+AU251+AW251+AY251+BA251+BD251+BG251+BJ251+BM251+BP251+BS251+BV251+BY251+CB251</f>
        <v>60</v>
      </c>
      <c r="H251" s="3">
        <v>82</v>
      </c>
      <c r="I251" s="51">
        <v>3</v>
      </c>
      <c r="J251" s="3">
        <v>81</v>
      </c>
      <c r="K251" s="51">
        <v>5</v>
      </c>
      <c r="L251" s="3">
        <v>81</v>
      </c>
      <c r="M251" s="51">
        <v>3</v>
      </c>
      <c r="N251" s="3">
        <v>98</v>
      </c>
      <c r="O251" s="51">
        <v>2</v>
      </c>
      <c r="P251" s="3">
        <v>82</v>
      </c>
      <c r="Q251" s="51">
        <v>1</v>
      </c>
      <c r="R251" s="3">
        <v>77</v>
      </c>
      <c r="S251" s="51">
        <v>3</v>
      </c>
      <c r="T251" s="3">
        <v>86</v>
      </c>
      <c r="U251" s="51">
        <v>3</v>
      </c>
      <c r="V251" s="3">
        <v>71</v>
      </c>
      <c r="W251" s="51">
        <v>4</v>
      </c>
      <c r="X251" s="3">
        <v>80</v>
      </c>
      <c r="Y251" s="51">
        <v>3</v>
      </c>
      <c r="Z251" s="3">
        <v>89</v>
      </c>
      <c r="AA251" s="51">
        <v>4</v>
      </c>
      <c r="AB251" s="56">
        <v>82</v>
      </c>
      <c r="AC251" s="51">
        <v>1</v>
      </c>
      <c r="AD251" s="3">
        <v>73</v>
      </c>
      <c r="AE251" s="51">
        <v>1</v>
      </c>
      <c r="AF251" s="3">
        <v>68</v>
      </c>
      <c r="AG251" s="51">
        <v>5</v>
      </c>
      <c r="AH251" s="3">
        <v>83</v>
      </c>
      <c r="AI251" s="51">
        <v>3</v>
      </c>
      <c r="AJ251" s="3">
        <v>80</v>
      </c>
      <c r="AK251" s="51">
        <v>4</v>
      </c>
      <c r="AL251" s="3">
        <v>89</v>
      </c>
      <c r="AM251" s="51">
        <v>3</v>
      </c>
      <c r="AN251" s="3">
        <v>84</v>
      </c>
      <c r="AO251" s="51">
        <v>1</v>
      </c>
      <c r="AP251" s="3">
        <v>87</v>
      </c>
      <c r="AQ251" s="51">
        <v>2</v>
      </c>
      <c r="AR251" s="3">
        <v>71</v>
      </c>
      <c r="AS251" s="51">
        <v>3</v>
      </c>
      <c r="AT251" s="3">
        <v>68</v>
      </c>
      <c r="AU251" s="51">
        <v>2</v>
      </c>
      <c r="AV251" s="3"/>
      <c r="AW251" s="51"/>
      <c r="AX251" s="3"/>
      <c r="AY251" s="51"/>
      <c r="AZ251" s="3"/>
      <c r="BA251" s="51"/>
      <c r="BB251" s="3"/>
      <c r="BC251" s="3"/>
      <c r="BD251" s="51"/>
      <c r="BE251" s="3"/>
      <c r="BF251" s="3"/>
      <c r="BG251" s="51"/>
      <c r="BH251" s="3"/>
      <c r="BI251" s="3"/>
      <c r="BJ251" s="51"/>
      <c r="BK251" s="3" t="s">
        <v>398</v>
      </c>
      <c r="BL251" s="3">
        <v>85</v>
      </c>
      <c r="BM251" s="3">
        <v>2</v>
      </c>
      <c r="BN251" s="3" t="s">
        <v>461</v>
      </c>
      <c r="BO251" s="3">
        <v>86</v>
      </c>
      <c r="BP251" s="3">
        <v>2</v>
      </c>
      <c r="BQ251" s="3"/>
      <c r="BR251" s="3"/>
      <c r="BS251" s="3"/>
      <c r="BT251" s="3"/>
      <c r="BU251" s="3"/>
      <c r="BV251" s="3"/>
      <c r="BW251" s="3"/>
      <c r="BX251" s="3"/>
      <c r="BY251" s="3"/>
      <c r="BZ251" s="3"/>
      <c r="CA251" s="3"/>
      <c r="CB251" s="3"/>
    </row>
    <row r="252" spans="1:80">
      <c r="A252" s="3">
        <v>250</v>
      </c>
      <c r="B252" s="3" t="s">
        <v>309</v>
      </c>
      <c r="C252" s="3" t="s">
        <v>11</v>
      </c>
      <c r="D252" s="3">
        <v>2018110584</v>
      </c>
      <c r="E252" s="41">
        <f>F252/G252</f>
        <v>80.287301587301599</v>
      </c>
      <c r="F252" s="3">
        <f>H252*I252+J252*K252+L252*M252+N252*O252+P252*Q252+R252*S252+T252*U252+V252*W252+X252*Y252+Z252*AA252+AB252*AC252+AD252*AE252+AF252*AG252+AH252*AI252+AJ252*AK252+AL252*AM252+AN252*AO252+AP252*AQ252+AR252*AS252+AT252*AU252+AV252*AW252+AX252*AY252+AZ252*BA252+BC252*BD252+BF252*BG252+BI252*BJ252+BL252*BM252+BO252*BP252+BR252*BS252+BU252*BV252+BX252*BY252+CA252*CB252</f>
        <v>5058.1000000000004</v>
      </c>
      <c r="G252" s="3">
        <f>I252+K252+M252+O252+Q252+S252+U252+W252+Y252+AA252+AC252+AE252+AG252+AI252+AK252+AM252+AO252+AQ252+AS252+AU252+AW252+AY252+BA252+BD252+BG252+BJ252+BM252+BP252+BS252+BV252+BY252+CB252</f>
        <v>63</v>
      </c>
      <c r="H252" s="4">
        <v>88</v>
      </c>
      <c r="I252" s="49">
        <v>3</v>
      </c>
      <c r="J252" s="4">
        <v>81</v>
      </c>
      <c r="K252" s="49">
        <v>5</v>
      </c>
      <c r="L252" s="4">
        <v>85</v>
      </c>
      <c r="M252" s="49">
        <v>3</v>
      </c>
      <c r="N252" s="4">
        <v>92</v>
      </c>
      <c r="O252" s="49">
        <v>2</v>
      </c>
      <c r="P252" s="4">
        <v>90</v>
      </c>
      <c r="Q252" s="49">
        <v>1</v>
      </c>
      <c r="R252" s="4">
        <v>78</v>
      </c>
      <c r="S252" s="49">
        <v>3</v>
      </c>
      <c r="T252" s="4">
        <v>88</v>
      </c>
      <c r="U252" s="49">
        <v>3</v>
      </c>
      <c r="V252" s="4">
        <v>65</v>
      </c>
      <c r="W252" s="49">
        <v>4</v>
      </c>
      <c r="X252" s="4">
        <v>87</v>
      </c>
      <c r="Y252" s="49">
        <v>3</v>
      </c>
      <c r="Z252" s="4">
        <v>83</v>
      </c>
      <c r="AA252" s="49">
        <v>4</v>
      </c>
      <c r="AB252" s="57">
        <v>81.099999999999994</v>
      </c>
      <c r="AC252" s="49">
        <v>1</v>
      </c>
      <c r="AD252" s="4">
        <v>82</v>
      </c>
      <c r="AE252" s="49">
        <v>1</v>
      </c>
      <c r="AF252" s="4">
        <v>81</v>
      </c>
      <c r="AG252" s="49">
        <v>5</v>
      </c>
      <c r="AH252" s="4">
        <v>66</v>
      </c>
      <c r="AI252" s="49">
        <v>3</v>
      </c>
      <c r="AJ252" s="4">
        <v>68</v>
      </c>
      <c r="AK252" s="49">
        <v>4</v>
      </c>
      <c r="AL252" s="4">
        <v>91</v>
      </c>
      <c r="AM252" s="49">
        <v>3</v>
      </c>
      <c r="AN252" s="4">
        <v>86</v>
      </c>
      <c r="AO252" s="49">
        <v>1</v>
      </c>
      <c r="AP252" s="4">
        <v>85</v>
      </c>
      <c r="AQ252" s="49">
        <v>2</v>
      </c>
      <c r="AR252" s="4">
        <v>75</v>
      </c>
      <c r="AS252" s="49">
        <v>3</v>
      </c>
      <c r="AT252" s="4">
        <v>72</v>
      </c>
      <c r="AU252" s="49">
        <v>2</v>
      </c>
      <c r="AV252" s="4">
        <v>0</v>
      </c>
      <c r="AW252" s="49">
        <v>0</v>
      </c>
      <c r="AX252" s="4">
        <v>70</v>
      </c>
      <c r="AY252" s="49">
        <v>2</v>
      </c>
      <c r="AZ252" s="4">
        <v>0</v>
      </c>
      <c r="BA252" s="49">
        <v>0</v>
      </c>
      <c r="BB252" s="4"/>
      <c r="BC252" s="4"/>
      <c r="BD252" s="99"/>
      <c r="BE252" s="4"/>
      <c r="BF252" s="4"/>
      <c r="BG252" s="49"/>
      <c r="BH252" s="4"/>
      <c r="BI252" s="4"/>
      <c r="BJ252" s="49"/>
      <c r="BK252" s="4" t="s">
        <v>536</v>
      </c>
      <c r="BL252" s="4">
        <v>92</v>
      </c>
      <c r="BM252" s="4">
        <v>2</v>
      </c>
      <c r="BN252" s="4" t="s">
        <v>428</v>
      </c>
      <c r="BO252" s="4">
        <v>82</v>
      </c>
      <c r="BP252" s="4">
        <v>2</v>
      </c>
      <c r="BQ252" s="4" t="s">
        <v>453</v>
      </c>
      <c r="BR252" s="4">
        <v>85</v>
      </c>
      <c r="BS252" s="4">
        <v>1</v>
      </c>
      <c r="BT252" s="4"/>
      <c r="BU252" s="4"/>
      <c r="BV252" s="4"/>
      <c r="BW252" s="4"/>
      <c r="BX252" s="4"/>
      <c r="BY252" s="4"/>
      <c r="BZ252" s="4"/>
      <c r="CA252" s="4"/>
      <c r="CB252" s="4"/>
    </row>
    <row r="253" spans="1:80">
      <c r="A253" s="3">
        <v>251</v>
      </c>
      <c r="B253" s="3" t="s">
        <v>253</v>
      </c>
      <c r="C253" s="3" t="s">
        <v>94</v>
      </c>
      <c r="D253" s="3">
        <v>2018110966</v>
      </c>
      <c r="E253" s="41">
        <f>F253/G253</f>
        <v>80.266666666666666</v>
      </c>
      <c r="F253" s="3">
        <f>H253*I253+J253*K253+L253*M253+N253*O253+P253*Q253+R253*S253+T253*U253+V253*W253+X253*Y253+Z253*AA253+AB253*AC253+AD253*AE253+AF253*AG253+AH253*AI253+AJ253*AK253+AL253*AM253+AN253*AO253+AP253*AQ253+AR253*AS253+AT253*AU253+AV253*AW253+AX253*AY253+AZ253*BA253+BC253*BD253+BF253*BG253+BI253*BJ253+BL253*BM253+BO253*BP253+BR253*BS253+BU253*BV253+BX253*BY253+CA253*CB253</f>
        <v>5056.8</v>
      </c>
      <c r="G253" s="3">
        <f>I253+K253+M253+O253+Q253+S253+U253+W253+Y253+AA253+AC253+AE253+AG253+AI253+AK253+AM253+AO253+AQ253+AS253+AU253+AW253+AY253+BA253+BD253+BG253+BJ253+BM253+BP253+BS253+BV253+BY253+CB253</f>
        <v>63</v>
      </c>
      <c r="H253" s="3">
        <v>81</v>
      </c>
      <c r="I253" s="51">
        <v>3</v>
      </c>
      <c r="J253" s="3">
        <v>77</v>
      </c>
      <c r="K253" s="51">
        <v>5</v>
      </c>
      <c r="L253" s="3">
        <v>82</v>
      </c>
      <c r="M253" s="51">
        <v>3</v>
      </c>
      <c r="N253" s="3">
        <v>93</v>
      </c>
      <c r="O253" s="51">
        <v>2</v>
      </c>
      <c r="P253" s="3">
        <v>74</v>
      </c>
      <c r="Q253" s="51">
        <v>1</v>
      </c>
      <c r="R253" s="3">
        <v>92</v>
      </c>
      <c r="S253" s="51">
        <v>3</v>
      </c>
      <c r="T253" s="3">
        <v>82</v>
      </c>
      <c r="U253" s="51">
        <v>3</v>
      </c>
      <c r="V253" s="3">
        <v>70</v>
      </c>
      <c r="W253" s="51">
        <v>4</v>
      </c>
      <c r="X253" s="3">
        <v>83</v>
      </c>
      <c r="Y253" s="51">
        <v>3</v>
      </c>
      <c r="Z253" s="3">
        <v>77</v>
      </c>
      <c r="AA253" s="51">
        <v>4</v>
      </c>
      <c r="AB253" s="56">
        <v>80.8</v>
      </c>
      <c r="AC253" s="51">
        <v>1</v>
      </c>
      <c r="AD253" s="3">
        <v>84</v>
      </c>
      <c r="AE253" s="51">
        <v>1</v>
      </c>
      <c r="AF253" s="3">
        <v>67</v>
      </c>
      <c r="AG253" s="51">
        <v>5</v>
      </c>
      <c r="AH253" s="3">
        <v>79</v>
      </c>
      <c r="AI253" s="51">
        <v>3</v>
      </c>
      <c r="AJ253" s="3">
        <v>69</v>
      </c>
      <c r="AK253" s="51">
        <v>4</v>
      </c>
      <c r="AL253" s="3">
        <v>91</v>
      </c>
      <c r="AM253" s="51">
        <v>4</v>
      </c>
      <c r="AN253" s="3">
        <v>71</v>
      </c>
      <c r="AO253" s="51">
        <v>1</v>
      </c>
      <c r="AP253" s="3">
        <v>89</v>
      </c>
      <c r="AQ253" s="51">
        <v>2</v>
      </c>
      <c r="AR253" s="3">
        <v>94</v>
      </c>
      <c r="AS253" s="51">
        <v>3</v>
      </c>
      <c r="AT253" s="3">
        <v>75</v>
      </c>
      <c r="AU253" s="51">
        <v>2</v>
      </c>
      <c r="AV253" s="3">
        <v>0</v>
      </c>
      <c r="AW253" s="51">
        <v>0</v>
      </c>
      <c r="AX253" s="3">
        <v>77</v>
      </c>
      <c r="AY253" s="51">
        <v>2</v>
      </c>
      <c r="AZ253" s="3">
        <v>0</v>
      </c>
      <c r="BA253" s="51">
        <v>0</v>
      </c>
      <c r="BB253" s="3"/>
      <c r="BC253" s="3"/>
      <c r="BD253" s="51"/>
      <c r="BE253" s="3"/>
      <c r="BF253" s="3"/>
      <c r="BG253" s="51"/>
      <c r="BH253" s="3"/>
      <c r="BI253" s="3"/>
      <c r="BJ253" s="51"/>
      <c r="BK253" s="3" t="s">
        <v>509</v>
      </c>
      <c r="BL253" s="3">
        <v>90</v>
      </c>
      <c r="BM253" s="3">
        <v>2</v>
      </c>
      <c r="BN253" s="3" t="s">
        <v>479</v>
      </c>
      <c r="BO253" s="3">
        <v>86</v>
      </c>
      <c r="BP253" s="3">
        <v>2</v>
      </c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</row>
    <row r="254" spans="1:80">
      <c r="A254" s="3">
        <v>252</v>
      </c>
      <c r="B254" s="3" t="s">
        <v>306</v>
      </c>
      <c r="C254" s="3" t="s">
        <v>30</v>
      </c>
      <c r="D254" s="3">
        <v>2018111176</v>
      </c>
      <c r="E254" s="41">
        <v>80.248999999999995</v>
      </c>
      <c r="F254" s="3">
        <f>H254*I254+J254*K254+L254*M254+N254*O254+P254*Q254+R254*S254+T254*U254+V254*W254+X254*Y254+Z254*AA254+AB254*AC254+AD254*AE254+AF254*AG254+AH254*AI254+AJ254*AK254+AL254*AM254+AN254*AO254+AP254*AQ254+AR254*AS254+AT254*AU254+AV254*AW254+AX254*AY254+AZ254*BA254+BC254*BD254+BF254*BG254+BI254*BJ254+BL254*BM254+BO254*BP254+BR254*BS254+BU254*BV254+BX254*BY254+CA254*CB254</f>
        <v>4734.7</v>
      </c>
      <c r="G254" s="3">
        <f>I254+K254+M254+O254+Q254+S254+U254+W254+Y254+AA254+AC254+AE254+AG254+AI254+AK254+AM254+AO254+AQ254+AS254+AU254+AW254+AY254+BA254+BD254+BG254+BJ254+BM254+BP254+BS254+BV254+BY254+CB254</f>
        <v>59</v>
      </c>
      <c r="H254" s="4">
        <v>78</v>
      </c>
      <c r="I254" s="49">
        <v>3</v>
      </c>
      <c r="J254" s="4">
        <v>80</v>
      </c>
      <c r="K254" s="49">
        <v>5</v>
      </c>
      <c r="L254" s="4">
        <v>82</v>
      </c>
      <c r="M254" s="49">
        <v>3</v>
      </c>
      <c r="N254" s="4">
        <v>95</v>
      </c>
      <c r="O254" s="49">
        <v>2</v>
      </c>
      <c r="P254" s="4">
        <v>91</v>
      </c>
      <c r="Q254" s="49">
        <v>1</v>
      </c>
      <c r="R254" s="4">
        <v>88</v>
      </c>
      <c r="S254" s="49">
        <v>3</v>
      </c>
      <c r="T254" s="4">
        <v>69</v>
      </c>
      <c r="U254" s="49">
        <v>3</v>
      </c>
      <c r="V254" s="4">
        <v>78</v>
      </c>
      <c r="W254" s="49">
        <v>4</v>
      </c>
      <c r="X254" s="4">
        <v>78</v>
      </c>
      <c r="Y254" s="49">
        <v>3</v>
      </c>
      <c r="Z254" s="4">
        <v>82</v>
      </c>
      <c r="AA254" s="49">
        <v>4</v>
      </c>
      <c r="AB254" s="57">
        <v>81.7</v>
      </c>
      <c r="AC254" s="49">
        <v>1</v>
      </c>
      <c r="AD254" s="4">
        <v>83</v>
      </c>
      <c r="AE254" s="49">
        <v>1</v>
      </c>
      <c r="AF254" s="4">
        <v>77</v>
      </c>
      <c r="AG254" s="49">
        <v>5</v>
      </c>
      <c r="AH254" s="4">
        <v>76</v>
      </c>
      <c r="AI254" s="49">
        <v>2</v>
      </c>
      <c r="AJ254" s="4">
        <v>82</v>
      </c>
      <c r="AK254" s="49">
        <v>4</v>
      </c>
      <c r="AL254" s="4">
        <v>87</v>
      </c>
      <c r="AM254" s="49">
        <v>3</v>
      </c>
      <c r="AN254" s="4">
        <v>84</v>
      </c>
      <c r="AO254" s="49">
        <v>1</v>
      </c>
      <c r="AP254" s="4">
        <v>88</v>
      </c>
      <c r="AQ254" s="49">
        <v>2</v>
      </c>
      <c r="AR254" s="4">
        <v>84</v>
      </c>
      <c r="AS254" s="49">
        <v>2</v>
      </c>
      <c r="AT254" s="4">
        <v>75</v>
      </c>
      <c r="AU254" s="49">
        <v>2</v>
      </c>
      <c r="AV254" s="4">
        <v>78</v>
      </c>
      <c r="AW254" s="49">
        <v>3</v>
      </c>
      <c r="AX254" s="4"/>
      <c r="AY254" s="49"/>
      <c r="AZ254" s="4"/>
      <c r="BA254" s="49"/>
      <c r="BB254" s="4"/>
      <c r="BC254" s="4"/>
      <c r="BD254" s="49"/>
      <c r="BE254" s="4"/>
      <c r="BF254" s="4"/>
      <c r="BG254" s="49"/>
      <c r="BH254" s="4"/>
      <c r="BI254" s="4"/>
      <c r="BJ254" s="49"/>
      <c r="BK254" s="4" t="s">
        <v>537</v>
      </c>
      <c r="BL254" s="4">
        <v>63</v>
      </c>
      <c r="BM254" s="4">
        <v>2</v>
      </c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75"/>
      <c r="CB254" s="75"/>
    </row>
    <row r="255" spans="1:80">
      <c r="A255" s="3">
        <v>253</v>
      </c>
      <c r="B255" s="42" t="s">
        <v>310</v>
      </c>
      <c r="C255" s="3" t="s">
        <v>17</v>
      </c>
      <c r="D255" s="3">
        <v>2018111000</v>
      </c>
      <c r="E255" s="41">
        <f>F255/G255</f>
        <v>80.208064516129028</v>
      </c>
      <c r="F255" s="3">
        <f>H255*I255+J255*K255+L255*M255+N255*O255+P255*Q255+R255*S255+T255*U255+V255*W255+X255*Y255+Z255*AA255+AB255*AC255+AD255*AE255+AF255*AG255+AH255*AI255+AJ255*AK255+AL255*AM255+AN255*AO255+AP255*AQ255+AR255*AS255+AT255*AU255+AV255*AW255+AX255*AY255+AZ255*BA255+BC255*BD255+BF255*BG255+BI255*BJ255+BL255*BM255+BO255*BP255+BR255*BS255+BU255*BV255+BX255*BY255+CA255*CB255</f>
        <v>4972.8999999999996</v>
      </c>
      <c r="G255" s="3">
        <f>I255+K255+M255+O255+Q255+S255+U255+W255+Y255+AA255+AC255+AE255+AG255+AI255+AK255+AM255+AO255+AQ255+AS255+AU255+AW255+AY255+BA255+BD255+BG255+BJ255+BM255+BP255+BS255+BV255+BY255+CB255</f>
        <v>62</v>
      </c>
      <c r="H255" s="42">
        <v>84</v>
      </c>
      <c r="I255" s="49">
        <v>3</v>
      </c>
      <c r="J255" s="42">
        <v>76</v>
      </c>
      <c r="K255" s="49">
        <v>5</v>
      </c>
      <c r="L255" s="42">
        <v>82</v>
      </c>
      <c r="M255" s="49">
        <v>3</v>
      </c>
      <c r="N255" s="42">
        <v>97</v>
      </c>
      <c r="O255" s="49">
        <v>2</v>
      </c>
      <c r="P255" s="42">
        <v>90</v>
      </c>
      <c r="Q255" s="49">
        <v>1</v>
      </c>
      <c r="R255" s="42">
        <v>75</v>
      </c>
      <c r="S255" s="49">
        <v>3</v>
      </c>
      <c r="T255" s="42">
        <v>81</v>
      </c>
      <c r="U255" s="49">
        <v>3</v>
      </c>
      <c r="V255" s="42">
        <v>72</v>
      </c>
      <c r="W255" s="49">
        <v>4</v>
      </c>
      <c r="X255" s="42">
        <v>80</v>
      </c>
      <c r="Y255" s="49">
        <v>3</v>
      </c>
      <c r="Z255" s="42">
        <v>79</v>
      </c>
      <c r="AA255" s="49">
        <v>4</v>
      </c>
      <c r="AB255" s="59">
        <v>81.900000000000006</v>
      </c>
      <c r="AC255" s="49">
        <v>1</v>
      </c>
      <c r="AD255" s="42">
        <v>63</v>
      </c>
      <c r="AE255" s="49">
        <v>1</v>
      </c>
      <c r="AF255" s="42">
        <v>75</v>
      </c>
      <c r="AG255" s="49">
        <v>5</v>
      </c>
      <c r="AH255" s="42">
        <v>88</v>
      </c>
      <c r="AI255" s="49">
        <v>3</v>
      </c>
      <c r="AJ255" s="42">
        <v>85</v>
      </c>
      <c r="AK255" s="49">
        <v>4</v>
      </c>
      <c r="AL255" s="42">
        <v>85</v>
      </c>
      <c r="AM255" s="49">
        <v>3</v>
      </c>
      <c r="AN255" s="42">
        <v>85</v>
      </c>
      <c r="AO255" s="49">
        <v>1</v>
      </c>
      <c r="AP255" s="42">
        <v>83</v>
      </c>
      <c r="AQ255" s="49">
        <v>2</v>
      </c>
      <c r="AR255" s="42">
        <v>79</v>
      </c>
      <c r="AS255" s="49">
        <v>3</v>
      </c>
      <c r="AT255" s="42">
        <v>70</v>
      </c>
      <c r="AU255" s="49">
        <v>2</v>
      </c>
      <c r="AV255" s="4"/>
      <c r="AW255" s="49"/>
      <c r="AX255" s="4">
        <v>72</v>
      </c>
      <c r="AY255" s="49">
        <v>2</v>
      </c>
      <c r="AZ255" s="4"/>
      <c r="BA255" s="49"/>
      <c r="BB255" s="36"/>
      <c r="BC255" s="4"/>
      <c r="BD255" s="49"/>
      <c r="BE255" s="36"/>
      <c r="BF255" s="4"/>
      <c r="BG255" s="49"/>
      <c r="BH255" s="4"/>
      <c r="BI255" s="4"/>
      <c r="BJ255" s="49"/>
      <c r="BK255" s="4" t="s">
        <v>391</v>
      </c>
      <c r="BL255" s="4">
        <v>85</v>
      </c>
      <c r="BM255" s="49">
        <v>2</v>
      </c>
      <c r="BN255" s="4" t="s">
        <v>477</v>
      </c>
      <c r="BO255" s="4">
        <v>89</v>
      </c>
      <c r="BP255" s="49">
        <v>2</v>
      </c>
      <c r="BQ255" s="4"/>
      <c r="BR255" s="4"/>
      <c r="BS255" s="49"/>
      <c r="BT255" s="4"/>
      <c r="BU255" s="4"/>
      <c r="BV255" s="4"/>
      <c r="BW255" s="4"/>
      <c r="BX255" s="4"/>
      <c r="BY255" s="4"/>
      <c r="BZ255" s="4"/>
      <c r="CA255" s="4"/>
      <c r="CB255" s="4"/>
    </row>
    <row r="256" spans="1:80">
      <c r="A256" s="3">
        <v>254</v>
      </c>
      <c r="B256" s="3" t="s">
        <v>276</v>
      </c>
      <c r="C256" s="3" t="s">
        <v>23</v>
      </c>
      <c r="D256" s="3">
        <v>2018110647</v>
      </c>
      <c r="E256" s="41">
        <f>F256/G256</f>
        <v>80.180000000000007</v>
      </c>
      <c r="F256" s="3">
        <f>H256*I256+J256*K256+L256*M256+N256*O256+P256*Q256+R256*S256+T256*U256+V256*W256+X256*Y256+Z256*AA256+AB256*AC256+AD256*AE256+AF256*AG256+AH256*AI256+AJ256*AK256+AL256*AM256+AN256*AO256+AP256*AQ256+AR256*AS256+AT256*AU256+AV256*AW256+AX256*AY256+AZ256*BA256+BC256*BD256+BF256*BG256+BI256*BJ256+BL256*BM256+BO256*BP256+BR256*BS256+BU256*BV256+BX256*BY256+CA256*CB256</f>
        <v>4810.8</v>
      </c>
      <c r="G256" s="3">
        <f>I256+K256+M256+O256+Q256+S256+U256+W256+Y256+AA256+AC256+AE256+AG256+AI256+AK256+AM256+AO256+AQ256+AS256+AU256+AW256+AY256+BA256+BD256+BG256+BJ256+BM256+BP256+BS256+BV256+BY256+CB256</f>
        <v>60</v>
      </c>
      <c r="H256" s="4">
        <v>84</v>
      </c>
      <c r="I256" s="49">
        <v>3</v>
      </c>
      <c r="J256" s="4">
        <v>82</v>
      </c>
      <c r="K256" s="49">
        <v>5</v>
      </c>
      <c r="L256" s="4">
        <v>84</v>
      </c>
      <c r="M256" s="49">
        <v>3</v>
      </c>
      <c r="N256" s="4">
        <v>91</v>
      </c>
      <c r="O256" s="49">
        <v>2</v>
      </c>
      <c r="P256" s="4">
        <v>86</v>
      </c>
      <c r="Q256" s="49">
        <v>1</v>
      </c>
      <c r="R256" s="4">
        <v>88</v>
      </c>
      <c r="S256" s="49">
        <v>3</v>
      </c>
      <c r="T256" s="4">
        <v>79</v>
      </c>
      <c r="U256" s="49">
        <v>3</v>
      </c>
      <c r="V256" s="4">
        <v>76</v>
      </c>
      <c r="W256" s="49">
        <v>4</v>
      </c>
      <c r="X256" s="4">
        <v>63</v>
      </c>
      <c r="Y256" s="49">
        <v>3</v>
      </c>
      <c r="Z256" s="4">
        <v>92</v>
      </c>
      <c r="AA256" s="49">
        <v>4</v>
      </c>
      <c r="AB256" s="57">
        <v>81.8</v>
      </c>
      <c r="AC256" s="49">
        <v>1</v>
      </c>
      <c r="AD256" s="4">
        <v>84</v>
      </c>
      <c r="AE256" s="49">
        <v>1</v>
      </c>
      <c r="AF256" s="4">
        <v>73</v>
      </c>
      <c r="AG256" s="49">
        <v>5</v>
      </c>
      <c r="AH256" s="4">
        <v>71</v>
      </c>
      <c r="AI256" s="49">
        <v>3</v>
      </c>
      <c r="AJ256" s="4">
        <v>83</v>
      </c>
      <c r="AK256" s="49">
        <v>4</v>
      </c>
      <c r="AL256" s="4">
        <v>87</v>
      </c>
      <c r="AM256" s="49">
        <v>3</v>
      </c>
      <c r="AN256" s="4">
        <v>68</v>
      </c>
      <c r="AO256" s="49">
        <v>1</v>
      </c>
      <c r="AP256" s="4">
        <v>87</v>
      </c>
      <c r="AQ256" s="49">
        <v>2</v>
      </c>
      <c r="AR256" s="4">
        <v>84</v>
      </c>
      <c r="AS256" s="49">
        <v>3</v>
      </c>
      <c r="AT256" s="4">
        <v>77</v>
      </c>
      <c r="AU256" s="49">
        <v>2</v>
      </c>
      <c r="AV256" s="4">
        <v>0</v>
      </c>
      <c r="AW256" s="49">
        <v>0</v>
      </c>
      <c r="AX256" s="4">
        <v>80</v>
      </c>
      <c r="AY256" s="49">
        <v>2</v>
      </c>
      <c r="AZ256" s="4">
        <v>0</v>
      </c>
      <c r="BA256" s="49">
        <v>0</v>
      </c>
      <c r="BB256" s="4"/>
      <c r="BC256" s="4"/>
      <c r="BD256" s="49"/>
      <c r="BE256" s="4"/>
      <c r="BF256" s="4"/>
      <c r="BG256" s="49"/>
      <c r="BH256" s="4"/>
      <c r="BI256" s="4"/>
      <c r="BJ256" s="49"/>
      <c r="BK256" s="4" t="s">
        <v>391</v>
      </c>
      <c r="BL256" s="4">
        <v>61</v>
      </c>
      <c r="BM256" s="4">
        <v>2</v>
      </c>
      <c r="BN256" s="4"/>
      <c r="BO256" s="4"/>
      <c r="BP256" s="4"/>
      <c r="BQ256" s="4"/>
      <c r="BR256" s="4"/>
      <c r="BS256" s="4"/>
      <c r="BT256" s="4"/>
      <c r="BU256" s="4"/>
      <c r="BV256" s="4"/>
      <c r="BW256" s="4"/>
      <c r="BX256" s="4"/>
      <c r="BY256" s="4"/>
      <c r="BZ256" s="4"/>
      <c r="CA256" s="4"/>
      <c r="CB256" s="4"/>
    </row>
    <row r="257" spans="1:80">
      <c r="A257" s="3">
        <v>255</v>
      </c>
      <c r="B257" s="33" t="s">
        <v>269</v>
      </c>
      <c r="C257" s="3" t="s">
        <v>66</v>
      </c>
      <c r="D257" s="3">
        <v>2018111262</v>
      </c>
      <c r="E257" s="46">
        <f>F257/G257</f>
        <v>80.161290322580641</v>
      </c>
      <c r="F257" s="3">
        <f>H257*I257+J257*K257+L257*M257+N257*O257+P257*Q257+R257*S257+T257*U257+V257*W257+X257*Y257+Z257*AA257+AB257*AC257+AD257*AE257+AF257*AG257+AH257*AI257+AJ257*AK257+AL257*AM257+AN257*AO257+AP257*AQ257+AR257*AS257+AT257*AU257+AV257*AW257+AX257*AY257+AZ257*BA257+BC257*BD257+BF257*BG257+BI257*BJ257+BL257*BM257+BO257*BP257+BR257*BS257+BU257*BV257+BX257*BY257+CA257*CB257</f>
        <v>4970</v>
      </c>
      <c r="G257" s="3">
        <f>I257+K257+M257+O257+Q257+S257+U257+W257+Y257+AA257+AC257+AE257+AG257+AI257+AK257+AM257+AO257+AQ257+AS257+AU257+AW257+AY257+BA257+BD257+BG257+BJ257+BM257+BP257+BS257+BV257+BY257+CB257</f>
        <v>62</v>
      </c>
      <c r="H257" s="4">
        <v>77</v>
      </c>
      <c r="I257" s="49">
        <v>3</v>
      </c>
      <c r="J257" s="4">
        <v>80</v>
      </c>
      <c r="K257" s="49">
        <v>5</v>
      </c>
      <c r="L257" s="4">
        <v>80</v>
      </c>
      <c r="M257" s="49">
        <v>3</v>
      </c>
      <c r="N257" s="4">
        <v>93</v>
      </c>
      <c r="O257" s="49">
        <v>2</v>
      </c>
      <c r="P257" s="4">
        <v>89</v>
      </c>
      <c r="Q257" s="49">
        <v>1</v>
      </c>
      <c r="R257" s="4">
        <v>80</v>
      </c>
      <c r="S257" s="49">
        <v>3</v>
      </c>
      <c r="T257" s="4">
        <v>86</v>
      </c>
      <c r="U257" s="49">
        <v>3</v>
      </c>
      <c r="V257" s="4">
        <v>76</v>
      </c>
      <c r="W257" s="49">
        <v>4</v>
      </c>
      <c r="X257" s="4">
        <v>79</v>
      </c>
      <c r="Y257" s="49">
        <v>3</v>
      </c>
      <c r="Z257" s="4">
        <v>86</v>
      </c>
      <c r="AA257" s="49">
        <v>4</v>
      </c>
      <c r="AB257" s="57">
        <v>77</v>
      </c>
      <c r="AC257" s="49">
        <v>1</v>
      </c>
      <c r="AD257" s="4">
        <v>79</v>
      </c>
      <c r="AE257" s="49">
        <v>1</v>
      </c>
      <c r="AF257" s="4">
        <v>69</v>
      </c>
      <c r="AG257" s="49">
        <v>5</v>
      </c>
      <c r="AH257" s="4">
        <v>79</v>
      </c>
      <c r="AI257" s="49">
        <v>3</v>
      </c>
      <c r="AJ257" s="4">
        <v>72</v>
      </c>
      <c r="AK257" s="49">
        <v>4</v>
      </c>
      <c r="AL257" s="4">
        <v>84</v>
      </c>
      <c r="AM257" s="49">
        <v>3</v>
      </c>
      <c r="AN257" s="4">
        <v>94</v>
      </c>
      <c r="AO257" s="49">
        <v>1</v>
      </c>
      <c r="AP257" s="4">
        <v>89</v>
      </c>
      <c r="AQ257" s="49">
        <v>2</v>
      </c>
      <c r="AR257" s="4">
        <v>83</v>
      </c>
      <c r="AS257" s="49">
        <v>3</v>
      </c>
      <c r="AT257" s="4">
        <v>74</v>
      </c>
      <c r="AU257" s="49">
        <v>2</v>
      </c>
      <c r="AV257" s="4">
        <v>0</v>
      </c>
      <c r="AW257" s="49">
        <v>0</v>
      </c>
      <c r="AX257" s="4">
        <v>74</v>
      </c>
      <c r="AY257" s="49">
        <v>2</v>
      </c>
      <c r="AZ257" s="4">
        <v>0</v>
      </c>
      <c r="BA257" s="49">
        <v>0</v>
      </c>
      <c r="BB257" s="4"/>
      <c r="BC257" s="4"/>
      <c r="BD257" s="49"/>
      <c r="BE257" s="4"/>
      <c r="BF257" s="4"/>
      <c r="BG257" s="49"/>
      <c r="BH257" s="4"/>
      <c r="BI257" s="4"/>
      <c r="BJ257" s="49"/>
      <c r="BK257" s="4" t="s">
        <v>412</v>
      </c>
      <c r="BL257" s="4">
        <v>89</v>
      </c>
      <c r="BM257" s="49">
        <v>2</v>
      </c>
      <c r="BN257" s="4" t="s">
        <v>419</v>
      </c>
      <c r="BO257" s="4">
        <v>84</v>
      </c>
      <c r="BP257" s="49">
        <v>2</v>
      </c>
      <c r="BQ257" s="4"/>
      <c r="BR257" s="4"/>
      <c r="BS257" s="49"/>
      <c r="BT257" s="4"/>
      <c r="BU257" s="4"/>
      <c r="BV257" s="4"/>
      <c r="BW257" s="4"/>
      <c r="BX257" s="4"/>
      <c r="BY257" s="4"/>
      <c r="BZ257" s="4"/>
      <c r="CA257" s="4"/>
      <c r="CB257" s="4"/>
    </row>
    <row r="258" spans="1:80">
      <c r="A258" s="3">
        <v>256</v>
      </c>
      <c r="B258" s="3" t="s">
        <v>311</v>
      </c>
      <c r="C258" s="3" t="s">
        <v>75</v>
      </c>
      <c r="D258" s="3">
        <v>2018110871</v>
      </c>
      <c r="E258" s="41">
        <f>F258/G258</f>
        <v>80.143333333333345</v>
      </c>
      <c r="F258" s="3">
        <f>H258*I258+J258*K258+L258*M258+N258*O258+P258*Q258+R258*S258+T258*U258+V258*W258+X258*Y258+Z258*AA258+AB258*AC258+AD258*AE258+AF258*AG258+AH258*AI258+AJ258*AK258+AL258*AM258+AN258*AO258+AP258*AQ258+AR258*AS258+AT258*AU258+AV258*AW258+AX258*AY258+AZ258*BA258+BC258*BD258+BF258*BG258+BI258*BJ258+BL258*BM258+BO258*BP258+BR258*BS258+BU258*BV258+BX258*BY258+CA258*CB258</f>
        <v>4808.6000000000004</v>
      </c>
      <c r="G258" s="3">
        <f>I258+K258+M258+O258+Q258+S258+U258+W258+Y258+AA258+AC258+AE258+AG258+AI258+AK258+AM258+AO258+AQ258+AS258+AU258+AW258+AY258+BA258+BD258+BG258+BJ258+BM258+BP258+BS258+BV258+BY258+CB258</f>
        <v>60</v>
      </c>
      <c r="H258" s="4">
        <v>75</v>
      </c>
      <c r="I258" s="49">
        <v>3</v>
      </c>
      <c r="J258" s="4">
        <v>84</v>
      </c>
      <c r="K258" s="49">
        <v>5</v>
      </c>
      <c r="L258" s="4">
        <v>86</v>
      </c>
      <c r="M258" s="49">
        <v>3</v>
      </c>
      <c r="N258" s="4">
        <v>94</v>
      </c>
      <c r="O258" s="49">
        <v>2</v>
      </c>
      <c r="P258" s="4">
        <v>78</v>
      </c>
      <c r="Q258" s="49">
        <v>1</v>
      </c>
      <c r="R258" s="4">
        <v>81</v>
      </c>
      <c r="S258" s="49">
        <v>3</v>
      </c>
      <c r="T258" s="4">
        <v>81</v>
      </c>
      <c r="U258" s="49">
        <v>3</v>
      </c>
      <c r="V258" s="4">
        <v>75</v>
      </c>
      <c r="W258" s="49">
        <v>4</v>
      </c>
      <c r="X258" s="4">
        <v>81</v>
      </c>
      <c r="Y258" s="49">
        <v>3</v>
      </c>
      <c r="Z258" s="4">
        <v>77</v>
      </c>
      <c r="AA258" s="49">
        <v>4</v>
      </c>
      <c r="AB258" s="57">
        <v>79.599999999999994</v>
      </c>
      <c r="AC258" s="49">
        <v>1</v>
      </c>
      <c r="AD258" s="4">
        <v>73</v>
      </c>
      <c r="AE258" s="49">
        <v>1</v>
      </c>
      <c r="AF258" s="4">
        <v>83</v>
      </c>
      <c r="AG258" s="49">
        <v>5</v>
      </c>
      <c r="AH258" s="4">
        <v>55</v>
      </c>
      <c r="AI258" s="49">
        <v>3</v>
      </c>
      <c r="AJ258" s="4">
        <v>78</v>
      </c>
      <c r="AK258" s="49">
        <v>4</v>
      </c>
      <c r="AL258" s="4">
        <v>79</v>
      </c>
      <c r="AM258" s="49">
        <v>3</v>
      </c>
      <c r="AN258" s="4">
        <v>86</v>
      </c>
      <c r="AO258" s="49">
        <v>1</v>
      </c>
      <c r="AP258" s="4">
        <v>85</v>
      </c>
      <c r="AQ258" s="49">
        <v>2</v>
      </c>
      <c r="AR258" s="4">
        <v>89</v>
      </c>
      <c r="AS258" s="49">
        <v>3</v>
      </c>
      <c r="AT258" s="4">
        <v>80</v>
      </c>
      <c r="AU258" s="49">
        <v>2</v>
      </c>
      <c r="AV258" s="4"/>
      <c r="AW258" s="49"/>
      <c r="AX258" s="4"/>
      <c r="AY258" s="49"/>
      <c r="AZ258" s="4"/>
      <c r="BA258" s="49"/>
      <c r="BB258" s="4"/>
      <c r="BC258" s="4"/>
      <c r="BD258" s="49"/>
      <c r="BE258" s="4"/>
      <c r="BF258" s="4"/>
      <c r="BG258" s="49"/>
      <c r="BH258" s="4"/>
      <c r="BI258" s="4"/>
      <c r="BJ258" s="49"/>
      <c r="BK258" s="4" t="s">
        <v>469</v>
      </c>
      <c r="BL258" s="4">
        <v>78</v>
      </c>
      <c r="BM258" s="4">
        <v>2</v>
      </c>
      <c r="BN258" s="4" t="s">
        <v>538</v>
      </c>
      <c r="BO258" s="4">
        <v>91</v>
      </c>
      <c r="BP258" s="4">
        <v>2</v>
      </c>
      <c r="BQ258" s="4"/>
      <c r="BR258" s="4"/>
      <c r="BS258" s="4"/>
      <c r="BT258" s="4"/>
      <c r="BU258" s="4"/>
      <c r="BV258" s="4"/>
      <c r="BW258" s="4"/>
      <c r="BX258" s="4"/>
      <c r="BY258" s="4"/>
      <c r="BZ258" s="4"/>
      <c r="CA258" s="4"/>
      <c r="CB258" s="4"/>
    </row>
    <row r="259" spans="1:80" ht="24">
      <c r="A259" s="3">
        <v>257</v>
      </c>
      <c r="B259" s="3" t="s">
        <v>105</v>
      </c>
      <c r="C259" s="3" t="s">
        <v>68</v>
      </c>
      <c r="D259" s="3">
        <v>2018111196</v>
      </c>
      <c r="E259" s="41">
        <f>F259/G259</f>
        <v>80.127586206896552</v>
      </c>
      <c r="F259" s="3">
        <f>H259*I259+J259*K259+L259*M259+N259*O259+P259*Q259+R259*S259+T259*U259+V259*W259+X259*Y259+Z259*AA259+AB259*AC259+AD259*AE259+AF259*AG259+AH259*AI259+AJ259*AK259+AL259*AM259+AN259*AO259+AP259*AQ259+AR259*AS259+AT259*AU259+AV259*AW259+AX259*AY259+AZ259*BA259+BC259*BD259+BF259*BG259+BI259*BJ259+BL259*BM259+BO259*BP259+BR259*BS259+BU259*BV259+BX259*BY259+CA259*CB259</f>
        <v>4647.3999999999996</v>
      </c>
      <c r="G259" s="3">
        <f>I259+K259+M259+O259+Q259+S259+U259+W259+Y259+AA259+AC259+AE259+AG259+AI259+AK259+AM259+AO259+AQ259+AS259+AU259+AW259+AY259+BA259+BD259+BG259+BJ259+BM259+BP259+BS259+BV259+BY259+CB259</f>
        <v>58</v>
      </c>
      <c r="H259" s="4">
        <v>74</v>
      </c>
      <c r="I259" s="49">
        <v>3</v>
      </c>
      <c r="J259" s="4">
        <v>80</v>
      </c>
      <c r="K259" s="49">
        <v>5</v>
      </c>
      <c r="L259" s="4">
        <v>80</v>
      </c>
      <c r="M259" s="49">
        <v>3</v>
      </c>
      <c r="N259" s="4">
        <v>86</v>
      </c>
      <c r="O259" s="49">
        <v>2</v>
      </c>
      <c r="P259" s="4">
        <v>100</v>
      </c>
      <c r="Q259" s="49">
        <v>1</v>
      </c>
      <c r="R259" s="4">
        <v>84</v>
      </c>
      <c r="S259" s="49">
        <v>3</v>
      </c>
      <c r="T259" s="4">
        <v>86</v>
      </c>
      <c r="U259" s="49">
        <v>3</v>
      </c>
      <c r="V259" s="4">
        <v>0</v>
      </c>
      <c r="W259" s="49">
        <v>0</v>
      </c>
      <c r="X259" s="4">
        <v>86</v>
      </c>
      <c r="Y259" s="49">
        <v>3</v>
      </c>
      <c r="Z259" s="4">
        <v>78</v>
      </c>
      <c r="AA259" s="49">
        <v>4</v>
      </c>
      <c r="AB259" s="57">
        <v>75.400000000000006</v>
      </c>
      <c r="AC259" s="49">
        <v>1</v>
      </c>
      <c r="AD259" s="4">
        <v>67</v>
      </c>
      <c r="AE259" s="49">
        <v>1</v>
      </c>
      <c r="AF259" s="4">
        <v>68</v>
      </c>
      <c r="AG259" s="49">
        <v>5</v>
      </c>
      <c r="AH259" s="4">
        <v>84</v>
      </c>
      <c r="AI259" s="49">
        <v>3</v>
      </c>
      <c r="AJ259" s="4">
        <v>50</v>
      </c>
      <c r="AK259" s="49">
        <v>4</v>
      </c>
      <c r="AL259" s="4">
        <v>84</v>
      </c>
      <c r="AM259" s="49">
        <v>3</v>
      </c>
      <c r="AN259" s="4">
        <v>98</v>
      </c>
      <c r="AO259" s="49">
        <v>1</v>
      </c>
      <c r="AP259" s="4">
        <v>88</v>
      </c>
      <c r="AQ259" s="49">
        <v>2</v>
      </c>
      <c r="AR259" s="4">
        <v>83</v>
      </c>
      <c r="AS259" s="49">
        <v>3</v>
      </c>
      <c r="AT259" s="4">
        <v>88</v>
      </c>
      <c r="AU259" s="49">
        <v>4</v>
      </c>
      <c r="AV259" s="4">
        <v>0</v>
      </c>
      <c r="AW259" s="49">
        <v>0</v>
      </c>
      <c r="AX259" s="4">
        <v>0</v>
      </c>
      <c r="AY259" s="49">
        <v>0</v>
      </c>
      <c r="AZ259" s="4">
        <v>0</v>
      </c>
      <c r="BA259" s="49">
        <v>0</v>
      </c>
      <c r="BB259" s="4" t="s">
        <v>539</v>
      </c>
      <c r="BC259" s="4">
        <v>87</v>
      </c>
      <c r="BD259" s="49">
        <v>2</v>
      </c>
      <c r="BE259" s="4"/>
      <c r="BF259" s="4"/>
      <c r="BG259" s="49"/>
      <c r="BH259" s="4"/>
      <c r="BI259" s="4"/>
      <c r="BJ259" s="49"/>
      <c r="BK259" s="4" t="s">
        <v>540</v>
      </c>
      <c r="BL259" s="4">
        <v>99</v>
      </c>
      <c r="BM259" s="4">
        <v>2</v>
      </c>
      <c r="BN259" s="4"/>
      <c r="BO259" s="4"/>
      <c r="BP259" s="4"/>
      <c r="BQ259" s="4"/>
      <c r="BR259" s="4"/>
      <c r="BS259" s="4"/>
      <c r="BT259" s="4"/>
      <c r="BU259" s="4"/>
      <c r="BV259" s="4"/>
      <c r="BW259" s="4"/>
      <c r="BX259" s="4"/>
      <c r="BY259" s="4"/>
      <c r="BZ259" s="4"/>
      <c r="CA259" s="4"/>
      <c r="CB259" s="4"/>
    </row>
    <row r="260" spans="1:80">
      <c r="A260" s="3">
        <v>258</v>
      </c>
      <c r="B260" s="3" t="s">
        <v>279</v>
      </c>
      <c r="C260" s="3" t="s">
        <v>83</v>
      </c>
      <c r="D260" s="3">
        <v>2018110929</v>
      </c>
      <c r="E260" s="41">
        <f>F260/G260</f>
        <v>80.103278688524597</v>
      </c>
      <c r="F260" s="3">
        <f>H260*I260+J260*K260+L260*M260+N260*O260+P260*Q260+R260*S260+T260*U260+V260*W260+X260*Y260+Z260*AA260+AB260*AC260+AD260*AE260+AF260*AG260+AH260*AI260+AJ260*AK260+AL260*AM260+AN260*AO260+AP260*AQ260+AR260*AS260+AT260*AU260+AV260*AW260+AX260*AY260+AZ260*BA260+BC260*BD260+BF260*BG260+BI260*BJ260+BL260*BM260+BO260*BP260+BR260*BS260+BU260*BV260+BX260*BY260+CA260*CB260</f>
        <v>4886.3</v>
      </c>
      <c r="G260" s="3">
        <f>I260+K260+M260+O260+Q260+S260+U260+W260+Y260+AA260+AC260+AE260+AG260+AI260+AK260+AM260+AO260+AQ260+AS260+AU260+AW260+AY260+BA260+BD260+BG260+BJ260+BM260+BP260+BS260+BV260+BY260+CB260</f>
        <v>61</v>
      </c>
      <c r="H260" s="3">
        <v>77</v>
      </c>
      <c r="I260" s="51">
        <v>3</v>
      </c>
      <c r="J260" s="3">
        <v>91</v>
      </c>
      <c r="K260" s="51">
        <v>5</v>
      </c>
      <c r="L260" s="3">
        <v>80</v>
      </c>
      <c r="M260" s="51">
        <v>3</v>
      </c>
      <c r="N260" s="3">
        <v>91</v>
      </c>
      <c r="O260" s="51">
        <v>2</v>
      </c>
      <c r="P260" s="3">
        <v>83</v>
      </c>
      <c r="Q260" s="51">
        <v>1</v>
      </c>
      <c r="R260" s="3">
        <v>82</v>
      </c>
      <c r="S260" s="51">
        <v>3</v>
      </c>
      <c r="T260" s="3">
        <v>73</v>
      </c>
      <c r="U260" s="51">
        <v>3</v>
      </c>
      <c r="V260" s="3">
        <v>77</v>
      </c>
      <c r="W260" s="51">
        <v>4</v>
      </c>
      <c r="X260" s="3">
        <v>79</v>
      </c>
      <c r="Y260" s="51">
        <v>3</v>
      </c>
      <c r="Z260" s="3">
        <v>81</v>
      </c>
      <c r="AA260" s="51">
        <v>4</v>
      </c>
      <c r="AB260" s="56">
        <v>75.3</v>
      </c>
      <c r="AC260" s="51">
        <v>1</v>
      </c>
      <c r="AD260" s="3">
        <v>68</v>
      </c>
      <c r="AE260" s="51">
        <v>1</v>
      </c>
      <c r="AF260" s="3">
        <v>95</v>
      </c>
      <c r="AG260" s="51">
        <v>5</v>
      </c>
      <c r="AH260" s="3">
        <v>70</v>
      </c>
      <c r="AI260" s="51">
        <v>3</v>
      </c>
      <c r="AJ260" s="3">
        <v>66</v>
      </c>
      <c r="AK260" s="51">
        <v>4</v>
      </c>
      <c r="AL260" s="3">
        <v>84</v>
      </c>
      <c r="AM260" s="51">
        <v>3</v>
      </c>
      <c r="AN260" s="3">
        <v>73</v>
      </c>
      <c r="AO260" s="51">
        <v>1</v>
      </c>
      <c r="AP260" s="3">
        <v>80</v>
      </c>
      <c r="AQ260" s="51">
        <v>2</v>
      </c>
      <c r="AR260" s="3">
        <v>67</v>
      </c>
      <c r="AS260" s="51">
        <v>3</v>
      </c>
      <c r="AT260" s="3">
        <v>80</v>
      </c>
      <c r="AU260" s="51">
        <v>2</v>
      </c>
      <c r="AV260" s="3">
        <v>91</v>
      </c>
      <c r="AW260" s="51">
        <v>3</v>
      </c>
      <c r="AX260" s="3"/>
      <c r="AY260" s="51"/>
      <c r="AZ260" s="3"/>
      <c r="BA260" s="51"/>
      <c r="BB260" s="3"/>
      <c r="BC260" s="3"/>
      <c r="BD260" s="51"/>
      <c r="BE260" s="3"/>
      <c r="BF260" s="3"/>
      <c r="BG260" s="51"/>
      <c r="BH260" s="3"/>
      <c r="BI260" s="3"/>
      <c r="BJ260" s="51"/>
      <c r="BK260" s="3" t="s">
        <v>541</v>
      </c>
      <c r="BL260" s="3">
        <v>75</v>
      </c>
      <c r="BM260" s="3">
        <v>2</v>
      </c>
      <c r="BN260" s="3"/>
      <c r="BO260" s="3"/>
      <c r="BP260" s="3"/>
      <c r="BQ260" s="3"/>
      <c r="BR260" s="3"/>
      <c r="BS260" s="3"/>
      <c r="BT260" s="3"/>
      <c r="BU260" s="3"/>
      <c r="BV260" s="3"/>
      <c r="BW260" s="3"/>
      <c r="BX260" s="3"/>
      <c r="BY260" s="3"/>
      <c r="BZ260" s="3"/>
      <c r="CA260" s="3"/>
      <c r="CB260" s="3"/>
    </row>
    <row r="261" spans="1:80">
      <c r="A261" s="3">
        <v>259</v>
      </c>
      <c r="B261" s="3" t="s">
        <v>296</v>
      </c>
      <c r="C261" s="3" t="s">
        <v>842</v>
      </c>
      <c r="D261" s="3">
        <v>2018111114</v>
      </c>
      <c r="E261" s="3">
        <f>F261/G261</f>
        <v>80.043750000000003</v>
      </c>
      <c r="F261" s="3">
        <f>H261*I261+J261*K261+L261*M261+N261*O261+P261*Q261+R261*S261+T261*U261+V261*W261+X261*Y261+Z261*AA261+AB261*AC261+AD261*AE261+AF261*AG261+AH261*AI261+AJ261*AK261+AL261*AM261+AN261*AO261+AP261*AQ261+AR261*AS261+AT261*AU261+AV261*AW261+AX261*AY261+AZ261*BA261+BC261*BD261+BF261*BG261+BI261*BJ261+BL261*BM261+BO261*BP261+BR261*BS261+BU261*BV261+BX261*BY261+CA261*CB261</f>
        <v>5122.8</v>
      </c>
      <c r="G261" s="3">
        <f>I261+K261+M261+O261+Q261+S261+U261+W261+Y261+AA261+AC261+AE261+AG261+AI261+AK261+AM261+AO261+AQ261+AS261+AU261+AW261+AY261+BA261+BD261+BG261+BJ261+BM261+BP261+BS261+BV261+BY261+CB261</f>
        <v>64</v>
      </c>
      <c r="H261" s="3">
        <v>85</v>
      </c>
      <c r="I261" s="3">
        <v>3</v>
      </c>
      <c r="J261" s="3">
        <v>87</v>
      </c>
      <c r="K261" s="3">
        <v>5</v>
      </c>
      <c r="L261" s="3">
        <v>77</v>
      </c>
      <c r="M261" s="3">
        <v>3</v>
      </c>
      <c r="N261" s="3">
        <v>92</v>
      </c>
      <c r="O261" s="3">
        <v>2</v>
      </c>
      <c r="P261" s="3">
        <v>82</v>
      </c>
      <c r="Q261" s="3">
        <v>1</v>
      </c>
      <c r="R261" s="3">
        <v>90</v>
      </c>
      <c r="S261" s="3">
        <v>3</v>
      </c>
      <c r="T261" s="3">
        <v>79</v>
      </c>
      <c r="U261" s="3">
        <v>3</v>
      </c>
      <c r="V261" s="3">
        <v>72</v>
      </c>
      <c r="W261" s="3">
        <v>4</v>
      </c>
      <c r="X261" s="3">
        <v>81</v>
      </c>
      <c r="Y261" s="3">
        <v>3</v>
      </c>
      <c r="Z261" s="3">
        <v>86</v>
      </c>
      <c r="AA261" s="3">
        <v>4</v>
      </c>
      <c r="AB261" s="3">
        <v>80.8</v>
      </c>
      <c r="AC261" s="3">
        <v>1</v>
      </c>
      <c r="AD261" s="3">
        <v>73</v>
      </c>
      <c r="AE261" s="3">
        <v>1</v>
      </c>
      <c r="AF261" s="3">
        <v>72</v>
      </c>
      <c r="AG261" s="3">
        <v>5</v>
      </c>
      <c r="AH261" s="3">
        <v>64</v>
      </c>
      <c r="AI261" s="3">
        <v>3</v>
      </c>
      <c r="AJ261" s="3">
        <v>77</v>
      </c>
      <c r="AK261" s="3">
        <v>4</v>
      </c>
      <c r="AL261" s="3">
        <v>77</v>
      </c>
      <c r="AM261" s="3">
        <v>3</v>
      </c>
      <c r="AN261" s="3">
        <v>62</v>
      </c>
      <c r="AO261" s="3">
        <v>1</v>
      </c>
      <c r="AP261" s="3">
        <v>89</v>
      </c>
      <c r="AQ261" s="3">
        <v>2</v>
      </c>
      <c r="AR261" s="3">
        <v>73</v>
      </c>
      <c r="AS261" s="3">
        <v>3</v>
      </c>
      <c r="AT261" s="3">
        <v>73</v>
      </c>
      <c r="AU261" s="3">
        <v>2</v>
      </c>
      <c r="AV261" s="3"/>
      <c r="AW261" s="3"/>
      <c r="AX261" s="3"/>
      <c r="AY261" s="3"/>
      <c r="AZ261" s="3"/>
      <c r="BA261" s="3"/>
      <c r="BB261" s="3" t="s">
        <v>461</v>
      </c>
      <c r="BC261" s="3">
        <v>90</v>
      </c>
      <c r="BD261" s="3">
        <v>2</v>
      </c>
      <c r="BE261" s="3" t="s">
        <v>459</v>
      </c>
      <c r="BF261" s="3">
        <v>90</v>
      </c>
      <c r="BG261" s="3">
        <v>2</v>
      </c>
      <c r="BH261" s="3" t="s">
        <v>399</v>
      </c>
      <c r="BI261" s="3">
        <v>77</v>
      </c>
      <c r="BJ261" s="3">
        <v>2</v>
      </c>
      <c r="BK261" s="3" t="s">
        <v>407</v>
      </c>
      <c r="BL261" s="3">
        <v>95</v>
      </c>
      <c r="BM261" s="3">
        <v>2</v>
      </c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</row>
    <row r="262" spans="1:80">
      <c r="A262" s="3">
        <v>260</v>
      </c>
      <c r="B262" s="3" t="s">
        <v>303</v>
      </c>
      <c r="C262" s="3" t="s">
        <v>109</v>
      </c>
      <c r="D262" s="3">
        <v>2018111128</v>
      </c>
      <c r="E262" s="3">
        <f>F262/G262</f>
        <v>80.009523809523813</v>
      </c>
      <c r="F262" s="3">
        <f>H262*I262+J262*K262+L262*M262+N262*O262+P262*Q262+R262*S262+T262*U262+V262*W262+X262*Y262+Z262*AA262+AB262*AC262+AD262*AE262+AF262*AG262+AH262*AI262+AJ262*AK262+AL262*AM262+AN262*AO262+AP262*AQ262+AR262*AS262+AT262*AU262+AV262*AW262+AX262*AY262+AZ262*BA262+BC262*BD262+BF262*BG262+BI262*BJ262+BL262*BM262+BO262*BP262+BR262*BS262+BU262*BV262+BX262*BY262+CA262*CB262</f>
        <v>5040.6000000000004</v>
      </c>
      <c r="G262" s="3">
        <f>I262+K262+M262+O262+Q262+S262+U262+W262+Y262+AA262+AC262+AE262+AG262+AI262+AK262+AM262+AO262+AQ262+AS262+AU262+AW262+AY262+BA262+BD262+BG262+BJ262+BM262+BP262+BS262+BV262+BY262+CB262</f>
        <v>63</v>
      </c>
      <c r="H262" s="3">
        <v>88</v>
      </c>
      <c r="I262" s="3">
        <v>3</v>
      </c>
      <c r="J262" s="3">
        <v>75</v>
      </c>
      <c r="K262" s="3">
        <v>5</v>
      </c>
      <c r="L262" s="3">
        <v>77</v>
      </c>
      <c r="M262" s="3">
        <v>3</v>
      </c>
      <c r="N262" s="3">
        <v>90</v>
      </c>
      <c r="O262" s="3">
        <v>2</v>
      </c>
      <c r="P262" s="3">
        <v>91</v>
      </c>
      <c r="Q262" s="3">
        <v>1</v>
      </c>
      <c r="R262" s="3">
        <v>77</v>
      </c>
      <c r="S262" s="3">
        <v>3</v>
      </c>
      <c r="T262" s="3">
        <v>83</v>
      </c>
      <c r="U262" s="3">
        <v>3</v>
      </c>
      <c r="V262" s="3">
        <v>73</v>
      </c>
      <c r="W262" s="3">
        <v>4</v>
      </c>
      <c r="X262" s="3">
        <v>88</v>
      </c>
      <c r="Y262" s="3">
        <v>3</v>
      </c>
      <c r="Z262" s="3">
        <v>86</v>
      </c>
      <c r="AA262" s="3">
        <v>4</v>
      </c>
      <c r="AB262" s="3">
        <v>78.599999999999994</v>
      </c>
      <c r="AC262" s="3">
        <v>1</v>
      </c>
      <c r="AD262" s="3">
        <v>70</v>
      </c>
      <c r="AE262" s="3">
        <v>1</v>
      </c>
      <c r="AF262" s="3">
        <v>83</v>
      </c>
      <c r="AG262" s="3">
        <v>5</v>
      </c>
      <c r="AH262" s="3">
        <v>82</v>
      </c>
      <c r="AI262" s="3">
        <v>3</v>
      </c>
      <c r="AJ262" s="3">
        <v>78</v>
      </c>
      <c r="AK262" s="3">
        <v>4</v>
      </c>
      <c r="AL262" s="3">
        <v>85</v>
      </c>
      <c r="AM262" s="3">
        <v>3</v>
      </c>
      <c r="AN262" s="3">
        <v>83</v>
      </c>
      <c r="AO262" s="3">
        <v>1</v>
      </c>
      <c r="AP262" s="3">
        <v>84</v>
      </c>
      <c r="AQ262" s="3">
        <v>2</v>
      </c>
      <c r="AR262" s="3">
        <v>82</v>
      </c>
      <c r="AS262" s="3">
        <v>3</v>
      </c>
      <c r="AT262" s="3">
        <v>83</v>
      </c>
      <c r="AU262" s="3">
        <v>2</v>
      </c>
      <c r="AV262" s="3">
        <v>62</v>
      </c>
      <c r="AW262" s="3">
        <v>3</v>
      </c>
      <c r="AX262" s="3"/>
      <c r="AY262" s="3"/>
      <c r="AZ262" s="3"/>
      <c r="BA262" s="3"/>
      <c r="BB262" s="3" t="s">
        <v>460</v>
      </c>
      <c r="BC262" s="3">
        <v>62</v>
      </c>
      <c r="BD262" s="3">
        <v>2</v>
      </c>
      <c r="BE262" s="3" t="s">
        <v>486</v>
      </c>
      <c r="BF262" s="3">
        <v>85</v>
      </c>
      <c r="BG262" s="3">
        <v>2</v>
      </c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</row>
    <row r="263" spans="1:80">
      <c r="A263" s="3">
        <v>261</v>
      </c>
      <c r="B263" s="3" t="s">
        <v>266</v>
      </c>
      <c r="C263" s="3" t="s">
        <v>9</v>
      </c>
      <c r="D263" s="3">
        <v>2018111064</v>
      </c>
      <c r="E263" s="41">
        <f>F263/G263</f>
        <v>79.920967741935485</v>
      </c>
      <c r="F263" s="3">
        <f>H263*I263+J263*K263+L263*M263+N263*O263+P263*Q263+R263*S263+T263*U263+V263*W263+X263*Y263+Z263*AA263+AB263*AC263+AD263*AE263+AF263*AG263+AH263*AI263+AJ263*AK263+AL263*AM263+AN263*AO263+AP263*AQ263+AR263*AS263+AT263*AU263+AV263*AW263+AX263*AY263+AZ263*BA263+BC263*BD263+BF263*BG263+BI263*BJ263+BL263*BM263+BO263*BP263+BR263*BS263+BU263*BV263+BX263*BY263+CA263*CB263</f>
        <v>4955.1000000000004</v>
      </c>
      <c r="G263" s="3">
        <f>I263+K263+M263+O263+Q263+S263+U263+W263+Y263+AA263+AC263+AE263+AG263+AI263+AK263+AM263+AO263+AQ263+AS263+AU263+AW263+AY263+BA263+BD263+BG263+BJ263+BM263+BP263+BS263+BV263+BY263+CB263</f>
        <v>62</v>
      </c>
      <c r="H263" s="3">
        <v>80</v>
      </c>
      <c r="I263" s="51">
        <v>3</v>
      </c>
      <c r="J263" s="3">
        <v>82</v>
      </c>
      <c r="K263" s="51">
        <v>5</v>
      </c>
      <c r="L263" s="3">
        <v>84</v>
      </c>
      <c r="M263" s="51">
        <v>3</v>
      </c>
      <c r="N263" s="3">
        <v>98</v>
      </c>
      <c r="O263" s="51">
        <v>2</v>
      </c>
      <c r="P263" s="3">
        <v>90</v>
      </c>
      <c r="Q263" s="51">
        <v>1</v>
      </c>
      <c r="R263" s="3">
        <v>90</v>
      </c>
      <c r="S263" s="51">
        <v>3</v>
      </c>
      <c r="T263" s="3">
        <v>75</v>
      </c>
      <c r="U263" s="51">
        <v>3</v>
      </c>
      <c r="V263" s="3">
        <v>70</v>
      </c>
      <c r="W263" s="51">
        <v>4</v>
      </c>
      <c r="X263" s="3">
        <v>66</v>
      </c>
      <c r="Y263" s="51">
        <v>3</v>
      </c>
      <c r="Z263" s="3">
        <v>71</v>
      </c>
      <c r="AA263" s="51">
        <v>4</v>
      </c>
      <c r="AB263" s="56">
        <v>78.099999999999994</v>
      </c>
      <c r="AC263" s="51">
        <v>1</v>
      </c>
      <c r="AD263" s="3">
        <v>73</v>
      </c>
      <c r="AE263" s="51">
        <v>1</v>
      </c>
      <c r="AF263" s="3">
        <v>77</v>
      </c>
      <c r="AG263" s="51">
        <v>5</v>
      </c>
      <c r="AH263" s="3">
        <v>93</v>
      </c>
      <c r="AI263" s="51">
        <v>3</v>
      </c>
      <c r="AJ263" s="3">
        <v>71</v>
      </c>
      <c r="AK263" s="51">
        <v>4</v>
      </c>
      <c r="AL263" s="3">
        <v>75</v>
      </c>
      <c r="AM263" s="51">
        <v>3</v>
      </c>
      <c r="AN263" s="3">
        <v>81</v>
      </c>
      <c r="AO263" s="51">
        <v>1</v>
      </c>
      <c r="AP263" s="3">
        <v>91</v>
      </c>
      <c r="AQ263" s="51">
        <v>2</v>
      </c>
      <c r="AR263" s="3">
        <v>85</v>
      </c>
      <c r="AS263" s="51">
        <v>3</v>
      </c>
      <c r="AT263" s="3">
        <v>70</v>
      </c>
      <c r="AU263" s="51">
        <v>2</v>
      </c>
      <c r="AV263" s="3"/>
      <c r="AW263" s="51"/>
      <c r="AX263" s="3"/>
      <c r="AY263" s="51"/>
      <c r="AZ263" s="3"/>
      <c r="BA263" s="51"/>
      <c r="BB263" s="3"/>
      <c r="BC263" s="3"/>
      <c r="BD263" s="51"/>
      <c r="BE263" s="3"/>
      <c r="BF263" s="3"/>
      <c r="BG263" s="51"/>
      <c r="BH263" s="3"/>
      <c r="BI263" s="3"/>
      <c r="BJ263" s="51"/>
      <c r="BK263" s="3" t="s">
        <v>498</v>
      </c>
      <c r="BL263" s="3">
        <v>85</v>
      </c>
      <c r="BM263" s="3">
        <v>2</v>
      </c>
      <c r="BN263" s="3" t="s">
        <v>468</v>
      </c>
      <c r="BO263" s="3">
        <v>93</v>
      </c>
      <c r="BP263" s="3">
        <v>2</v>
      </c>
      <c r="BQ263" s="3" t="s">
        <v>460</v>
      </c>
      <c r="BR263" s="3">
        <v>86</v>
      </c>
      <c r="BS263" s="3">
        <v>2</v>
      </c>
      <c r="BT263" s="3"/>
      <c r="BU263" s="3"/>
      <c r="BV263" s="3"/>
      <c r="BW263" s="3"/>
      <c r="BX263" s="3"/>
      <c r="BY263" s="3"/>
      <c r="BZ263" s="3"/>
      <c r="CA263" s="3"/>
      <c r="CB263" s="3"/>
    </row>
    <row r="264" spans="1:80">
      <c r="A264" s="3">
        <v>262</v>
      </c>
      <c r="B264" s="3" t="s">
        <v>282</v>
      </c>
      <c r="C264" s="3" t="s">
        <v>75</v>
      </c>
      <c r="D264" s="3">
        <v>2018110891</v>
      </c>
      <c r="E264" s="41">
        <f>F264/G264</f>
        <v>79.916923076923084</v>
      </c>
      <c r="F264" s="3">
        <f>H264*I264+J264*K264+L264*M264+N264*O264+P264*Q264+R264*S264+T264*U264+V264*W264+X264*Y264+Z264*AA264+AB264*AC264+AD264*AE264+AF264*AG264+AH264*AI264+AJ264*AK264+AL264*AM264+AN264*AO264+AP264*AQ264+AR264*AS264+AT264*AU264+AV264*AW264+AX264*AY264+AZ264*BA264+BC264*BD264+BF264*BG264+BI264*BJ264+BL264*BM264+BO264*BP264+BR264*BS264+BU264*BV264+BX264*BY264+CA264*CB264</f>
        <v>5194.6000000000004</v>
      </c>
      <c r="G264" s="3">
        <f>I264+K264+M264+O264+Q264+S264+U264+W264+Y264+AA264+AC264+AE264+AG264+AI264+AK264+AM264+AO264+AQ264+AS264+AU264+AW264+AY264+BA264+BD264+BG264+BJ264+BM264+BP264+BS264+BV264+BY264+CB264</f>
        <v>65</v>
      </c>
      <c r="H264" s="4">
        <v>82</v>
      </c>
      <c r="I264" s="49">
        <v>3</v>
      </c>
      <c r="J264" s="4">
        <v>77</v>
      </c>
      <c r="K264" s="49">
        <v>5</v>
      </c>
      <c r="L264" s="4">
        <v>78</v>
      </c>
      <c r="M264" s="49">
        <v>3</v>
      </c>
      <c r="N264" s="4">
        <v>95</v>
      </c>
      <c r="O264" s="49">
        <v>2</v>
      </c>
      <c r="P264" s="4">
        <v>92</v>
      </c>
      <c r="Q264" s="49">
        <v>1</v>
      </c>
      <c r="R264" s="4">
        <v>94</v>
      </c>
      <c r="S264" s="49">
        <v>3</v>
      </c>
      <c r="T264" s="4">
        <v>75</v>
      </c>
      <c r="U264" s="49">
        <v>3</v>
      </c>
      <c r="V264" s="4">
        <v>76</v>
      </c>
      <c r="W264" s="49">
        <v>4</v>
      </c>
      <c r="X264" s="4">
        <v>71</v>
      </c>
      <c r="Y264" s="49">
        <v>3</v>
      </c>
      <c r="Z264" s="4">
        <v>84</v>
      </c>
      <c r="AA264" s="49">
        <v>4</v>
      </c>
      <c r="AB264" s="57">
        <v>81.599999999999994</v>
      </c>
      <c r="AC264" s="49">
        <v>1</v>
      </c>
      <c r="AD264" s="4">
        <v>74</v>
      </c>
      <c r="AE264" s="49">
        <v>1</v>
      </c>
      <c r="AF264" s="4">
        <v>73</v>
      </c>
      <c r="AG264" s="49">
        <v>5</v>
      </c>
      <c r="AH264" s="4">
        <v>59</v>
      </c>
      <c r="AI264" s="49">
        <v>3</v>
      </c>
      <c r="AJ264" s="4">
        <v>66</v>
      </c>
      <c r="AK264" s="49">
        <v>4</v>
      </c>
      <c r="AL264" s="4">
        <v>83</v>
      </c>
      <c r="AM264" s="49">
        <v>3</v>
      </c>
      <c r="AN264" s="4">
        <v>89</v>
      </c>
      <c r="AO264" s="49">
        <v>1</v>
      </c>
      <c r="AP264" s="4">
        <v>90</v>
      </c>
      <c r="AQ264" s="49">
        <v>2</v>
      </c>
      <c r="AR264" s="4">
        <v>94</v>
      </c>
      <c r="AS264" s="49">
        <v>3</v>
      </c>
      <c r="AT264" s="4">
        <v>74</v>
      </c>
      <c r="AU264" s="49">
        <v>2</v>
      </c>
      <c r="AV264" s="4">
        <v>82</v>
      </c>
      <c r="AW264" s="49">
        <v>3</v>
      </c>
      <c r="AX264" s="4"/>
      <c r="AY264" s="49"/>
      <c r="AZ264" s="4"/>
      <c r="BA264" s="49"/>
      <c r="BB264" s="4"/>
      <c r="BC264" s="4"/>
      <c r="BD264" s="49"/>
      <c r="BE264" s="4"/>
      <c r="BF264" s="4"/>
      <c r="BG264" s="49"/>
      <c r="BH264" s="4"/>
      <c r="BI264" s="4"/>
      <c r="BJ264" s="49"/>
      <c r="BK264" s="4" t="s">
        <v>397</v>
      </c>
      <c r="BL264" s="4">
        <v>94</v>
      </c>
      <c r="BM264" s="4">
        <v>2</v>
      </c>
      <c r="BN264" s="4" t="s">
        <v>460</v>
      </c>
      <c r="BO264" s="4">
        <v>80</v>
      </c>
      <c r="BP264" s="4">
        <v>2</v>
      </c>
      <c r="BQ264" s="4" t="s">
        <v>468</v>
      </c>
      <c r="BR264" s="4">
        <v>92</v>
      </c>
      <c r="BS264" s="4">
        <v>2</v>
      </c>
      <c r="BT264" s="4"/>
      <c r="BU264" s="4"/>
      <c r="BV264" s="4"/>
      <c r="BW264" s="4"/>
      <c r="BX264" s="4"/>
      <c r="BY264" s="4"/>
      <c r="BZ264" s="4"/>
      <c r="CA264" s="4"/>
      <c r="CB264" s="4"/>
    </row>
    <row r="265" spans="1:80">
      <c r="A265" s="3">
        <v>263</v>
      </c>
      <c r="B265" s="139" t="s">
        <v>816</v>
      </c>
      <c r="C265" s="138" t="s">
        <v>832</v>
      </c>
      <c r="D265" s="139">
        <v>2018111141</v>
      </c>
      <c r="E265" s="137">
        <f>F265/G265</f>
        <v>79.896825396825392</v>
      </c>
      <c r="F265" s="133">
        <f>H265*I265+J265*K265+L265*M265+N265*O265+P265*Q265+R265*S265+T265*U265+V265*W265+X265*Y265+Z265*AA265+AB265*AC265+AD265*AE265+AF265*AG265+AH265*AI265+AJ265*AK265+AL265*AM265+AN265*AO265+AP265*AQ265+AR265*AS265+AT265*AU265+AV265*AW265+AX265*AY265+AZ265*BA265+BC265*BD265+BF265*BG265+BI265*BJ265+BL265*BM265+BO265*BP265+BR265*BS265+BU265*BV265+BX265*BY265+CA265*CB265</f>
        <v>5033.5</v>
      </c>
      <c r="G265" s="133">
        <f>I265+K265+M265+O265+Q265+S265+U265+W265+Y265+AA265+AC265+AE265+AG265+AI265+AK265+AM265+AO265+AQ265+AS265+AU265+AW265+AY265+BA265+BD265+BG265+BJ265+BM265+BP265+BS265+BV265+BY265+CB265</f>
        <v>63</v>
      </c>
      <c r="H265" s="140">
        <v>90</v>
      </c>
      <c r="I265" s="136">
        <v>3</v>
      </c>
      <c r="J265" s="140">
        <v>76</v>
      </c>
      <c r="K265" s="136">
        <v>5</v>
      </c>
      <c r="L265" s="140">
        <v>84</v>
      </c>
      <c r="M265" s="136">
        <v>3</v>
      </c>
      <c r="N265" s="140">
        <v>93</v>
      </c>
      <c r="O265" s="136">
        <v>2</v>
      </c>
      <c r="P265" s="140">
        <v>85</v>
      </c>
      <c r="Q265" s="136">
        <v>1</v>
      </c>
      <c r="R265" s="140">
        <v>88</v>
      </c>
      <c r="S265" s="136">
        <v>3</v>
      </c>
      <c r="T265" s="140">
        <v>66</v>
      </c>
      <c r="U265" s="136">
        <v>3</v>
      </c>
      <c r="V265" s="140">
        <v>88</v>
      </c>
      <c r="W265" s="136">
        <v>4</v>
      </c>
      <c r="X265" s="140">
        <v>86</v>
      </c>
      <c r="Y265" s="136">
        <v>3</v>
      </c>
      <c r="Z265" s="140">
        <v>69</v>
      </c>
      <c r="AA265" s="136">
        <v>4</v>
      </c>
      <c r="AB265" s="140">
        <v>84.5</v>
      </c>
      <c r="AC265" s="136">
        <v>1</v>
      </c>
      <c r="AD265" s="140">
        <v>91</v>
      </c>
      <c r="AE265" s="136">
        <v>1</v>
      </c>
      <c r="AF265" s="140">
        <v>53</v>
      </c>
      <c r="AG265" s="136">
        <v>5</v>
      </c>
      <c r="AH265" s="140">
        <v>87</v>
      </c>
      <c r="AI265" s="136">
        <v>3</v>
      </c>
      <c r="AJ265" s="140">
        <v>66</v>
      </c>
      <c r="AK265" s="136">
        <v>4</v>
      </c>
      <c r="AL265" s="140">
        <v>88</v>
      </c>
      <c r="AM265" s="136">
        <v>3</v>
      </c>
      <c r="AN265" s="140">
        <v>92</v>
      </c>
      <c r="AO265" s="136">
        <v>1</v>
      </c>
      <c r="AP265" s="140">
        <v>85</v>
      </c>
      <c r="AQ265" s="136">
        <v>2</v>
      </c>
      <c r="AR265" s="140">
        <v>86</v>
      </c>
      <c r="AS265" s="136">
        <v>3</v>
      </c>
      <c r="AT265" s="140">
        <v>83</v>
      </c>
      <c r="AU265" s="136">
        <v>2</v>
      </c>
      <c r="AV265" s="140">
        <v>79</v>
      </c>
      <c r="AW265" s="136">
        <v>3</v>
      </c>
      <c r="AX265" s="140"/>
      <c r="AY265" s="136"/>
      <c r="AZ265" s="140"/>
      <c r="BA265" s="136"/>
      <c r="BB265" s="140"/>
      <c r="BC265" s="140"/>
      <c r="BD265" s="136"/>
      <c r="BE265" s="140"/>
      <c r="BF265" s="140"/>
      <c r="BG265" s="136"/>
      <c r="BH265" s="140"/>
      <c r="BI265" s="140"/>
      <c r="BJ265" s="136"/>
      <c r="BK265" s="139" t="s">
        <v>831</v>
      </c>
      <c r="BL265" s="139">
        <v>86</v>
      </c>
      <c r="BM265" s="139">
        <v>2</v>
      </c>
      <c r="BN265" s="139" t="s">
        <v>387</v>
      </c>
      <c r="BO265" s="139">
        <v>94</v>
      </c>
      <c r="BP265" s="139">
        <v>2</v>
      </c>
      <c r="BQ265" s="139"/>
      <c r="BR265" s="139"/>
      <c r="BS265" s="139"/>
      <c r="BT265" s="139"/>
      <c r="BU265" s="139"/>
      <c r="BV265" s="139"/>
      <c r="BW265" s="139"/>
      <c r="BX265" s="139"/>
      <c r="BY265" s="139"/>
      <c r="BZ265" s="139"/>
      <c r="CA265" s="139"/>
      <c r="CB265" s="139"/>
    </row>
    <row r="266" spans="1:80">
      <c r="A266" s="3">
        <v>264</v>
      </c>
      <c r="B266" s="3" t="s">
        <v>292</v>
      </c>
      <c r="C266" s="3" t="s">
        <v>75</v>
      </c>
      <c r="D266" s="3">
        <v>2018110864</v>
      </c>
      <c r="E266" s="41">
        <f>F266/G266</f>
        <v>79.78</v>
      </c>
      <c r="F266" s="3">
        <f>H266*I266+J266*K266+L266*M266+N266*O266+P266*Q266+R266*S266+T266*U266+V266*W266+X266*Y266+Z266*AA266+AB266*AC266+AD266*AE266+AF266*AG266+AH266*AI266+AJ266*AK266+AL266*AM266+AN266*AO266+AP266*AQ266+AR266*AS266+AT266*AU266+AV266*AW266+AX266*AY266+AZ266*BA266+BC266*BD266+BF266*BG266+BI266*BJ266+BL266*BM266+BO266*BP266+BR266*BS266+BU266*BV266+BX266*BY266+CA266*CB266</f>
        <v>4786.8</v>
      </c>
      <c r="G266" s="3">
        <f>I266+K266+M266+O266+Q266+S266+U266+W266+Y266+AA266+AC266+AE266+AG266+AI266+AK266+AM266+AO266+AQ266+AS266+AU266+AW266+AY266+BA266+BD266+BG266+BJ266+BM266+BP266+BS266+BV266+BY266+CB266</f>
        <v>60</v>
      </c>
      <c r="H266" s="4">
        <v>79</v>
      </c>
      <c r="I266" s="49">
        <v>3</v>
      </c>
      <c r="J266" s="4">
        <v>75</v>
      </c>
      <c r="K266" s="49">
        <v>5</v>
      </c>
      <c r="L266" s="4">
        <v>85</v>
      </c>
      <c r="M266" s="49">
        <v>3</v>
      </c>
      <c r="N266" s="4">
        <v>95</v>
      </c>
      <c r="O266" s="49">
        <v>2</v>
      </c>
      <c r="P266" s="4">
        <v>77</v>
      </c>
      <c r="Q266" s="49">
        <v>1</v>
      </c>
      <c r="R266" s="4">
        <v>95</v>
      </c>
      <c r="S266" s="49">
        <v>3</v>
      </c>
      <c r="T266" s="4">
        <v>73</v>
      </c>
      <c r="U266" s="49">
        <v>3</v>
      </c>
      <c r="V266" s="4">
        <v>73</v>
      </c>
      <c r="W266" s="49">
        <v>4</v>
      </c>
      <c r="X266" s="4">
        <v>85</v>
      </c>
      <c r="Y266" s="49">
        <v>3</v>
      </c>
      <c r="Z266" s="4">
        <v>81</v>
      </c>
      <c r="AA266" s="49">
        <v>4</v>
      </c>
      <c r="AB266" s="57">
        <v>75.8</v>
      </c>
      <c r="AC266" s="49">
        <v>1</v>
      </c>
      <c r="AD266" s="4">
        <v>71</v>
      </c>
      <c r="AE266" s="49">
        <v>1</v>
      </c>
      <c r="AF266" s="4">
        <v>67</v>
      </c>
      <c r="AG266" s="49">
        <v>5</v>
      </c>
      <c r="AH266" s="4">
        <v>60</v>
      </c>
      <c r="AI266" s="49">
        <v>3</v>
      </c>
      <c r="AJ266" s="4">
        <v>85</v>
      </c>
      <c r="AK266" s="49">
        <v>4</v>
      </c>
      <c r="AL266" s="4">
        <v>88</v>
      </c>
      <c r="AM266" s="49">
        <v>3</v>
      </c>
      <c r="AN266" s="4">
        <v>77</v>
      </c>
      <c r="AO266" s="49">
        <v>1</v>
      </c>
      <c r="AP266" s="4">
        <v>83</v>
      </c>
      <c r="AQ266" s="49">
        <v>2</v>
      </c>
      <c r="AR266" s="4">
        <v>87</v>
      </c>
      <c r="AS266" s="49">
        <v>3</v>
      </c>
      <c r="AT266" s="4">
        <v>75</v>
      </c>
      <c r="AU266" s="49">
        <v>2</v>
      </c>
      <c r="AV266" s="4"/>
      <c r="AW266" s="49"/>
      <c r="AX266" s="4"/>
      <c r="AY266" s="49"/>
      <c r="AZ266" s="4"/>
      <c r="BA266" s="49"/>
      <c r="BB266" s="4"/>
      <c r="BC266" s="4"/>
      <c r="BD266" s="49"/>
      <c r="BE266" s="4"/>
      <c r="BF266" s="4"/>
      <c r="BG266" s="49"/>
      <c r="BH266" s="4"/>
      <c r="BI266" s="4"/>
      <c r="BJ266" s="49"/>
      <c r="BK266" s="4" t="s">
        <v>407</v>
      </c>
      <c r="BL266" s="4">
        <v>89</v>
      </c>
      <c r="BM266" s="4">
        <v>2</v>
      </c>
      <c r="BN266" s="4" t="s">
        <v>538</v>
      </c>
      <c r="BO266" s="4">
        <v>90</v>
      </c>
      <c r="BP266" s="4">
        <v>2</v>
      </c>
      <c r="BQ266" s="4"/>
      <c r="BR266" s="4"/>
      <c r="BS266" s="4"/>
      <c r="BT266" s="4"/>
      <c r="BU266" s="4"/>
      <c r="BV266" s="4"/>
      <c r="BW266" s="4"/>
      <c r="BX266" s="4"/>
      <c r="BY266" s="4"/>
      <c r="BZ266" s="4"/>
      <c r="CA266" s="4"/>
      <c r="CB266" s="4"/>
    </row>
    <row r="267" spans="1:80">
      <c r="A267" s="3">
        <v>265</v>
      </c>
      <c r="B267" s="3" t="s">
        <v>298</v>
      </c>
      <c r="C267" s="3" t="s">
        <v>83</v>
      </c>
      <c r="D267" s="3">
        <v>2018110932</v>
      </c>
      <c r="E267" s="41">
        <f>F267/G267</f>
        <v>79.779365079365078</v>
      </c>
      <c r="F267" s="3">
        <f>H267*I267+J267*K267+L267*M267+N267*O267+P267*Q267+R267*S267+T267*U267+V267*W267+X267*Y267+Z267*AA267+AB267*AC267+AD267*AE267+AF267*AG267+AH267*AI267+AJ267*AK267+AL267*AM267+AN267*AO267+AP267*AQ267+AR267*AS267+AT267*AU267+AV267*AW267+AX267*AY267+AZ267*BA267+BC267*BD267+BF267*BG267+BI267*BJ267+BL267*BM267+BO267*BP267+BR267*BS267+BU267*BV267+BX267*BY267+CA267*CB267</f>
        <v>5026.1000000000004</v>
      </c>
      <c r="G267" s="3">
        <f>I267+K267+M267+O267+Q267+S267+U267+W267+Y267+AA267+AC267+AE267+AG267+AI267+AK267+AM267+AO267+AQ267+AS267+AU267+AW267+AY267+BA267+BD267+BG267+BJ267+BM267+BP267+BS267+BV267+BY267+CB267</f>
        <v>63</v>
      </c>
      <c r="H267" s="3">
        <v>77</v>
      </c>
      <c r="I267" s="51">
        <v>3</v>
      </c>
      <c r="J267" s="3">
        <v>86</v>
      </c>
      <c r="K267" s="3">
        <v>5</v>
      </c>
      <c r="L267" s="3">
        <v>89</v>
      </c>
      <c r="M267" s="51">
        <v>3</v>
      </c>
      <c r="N267" s="3">
        <v>93</v>
      </c>
      <c r="O267" s="51">
        <v>2</v>
      </c>
      <c r="P267" s="3">
        <v>88</v>
      </c>
      <c r="Q267" s="51">
        <v>1</v>
      </c>
      <c r="R267" s="3">
        <v>92</v>
      </c>
      <c r="S267" s="51">
        <v>3</v>
      </c>
      <c r="T267" s="3">
        <v>84</v>
      </c>
      <c r="U267" s="51">
        <v>3</v>
      </c>
      <c r="V267" s="3">
        <v>83</v>
      </c>
      <c r="W267" s="51">
        <v>4</v>
      </c>
      <c r="X267" s="3">
        <v>77</v>
      </c>
      <c r="Y267" s="51">
        <v>3</v>
      </c>
      <c r="Z267" s="3">
        <v>75</v>
      </c>
      <c r="AA267" s="51">
        <v>4</v>
      </c>
      <c r="AB267" s="56">
        <v>80.099999999999994</v>
      </c>
      <c r="AC267" s="51">
        <v>1</v>
      </c>
      <c r="AD267" s="3">
        <v>71</v>
      </c>
      <c r="AE267" s="51">
        <v>1</v>
      </c>
      <c r="AF267" s="3">
        <v>75</v>
      </c>
      <c r="AG267" s="51">
        <v>5</v>
      </c>
      <c r="AH267" s="3">
        <v>61</v>
      </c>
      <c r="AI267" s="51">
        <v>3</v>
      </c>
      <c r="AJ267" s="3">
        <v>73</v>
      </c>
      <c r="AK267" s="51">
        <v>4</v>
      </c>
      <c r="AL267" s="3">
        <v>80</v>
      </c>
      <c r="AM267" s="51">
        <v>3</v>
      </c>
      <c r="AN267" s="3">
        <v>90</v>
      </c>
      <c r="AO267" s="51">
        <v>1</v>
      </c>
      <c r="AP267" s="3">
        <v>85</v>
      </c>
      <c r="AQ267" s="51">
        <v>2</v>
      </c>
      <c r="AR267" s="3">
        <v>85</v>
      </c>
      <c r="AS267" s="51">
        <v>3</v>
      </c>
      <c r="AT267" s="3">
        <v>84</v>
      </c>
      <c r="AU267" s="51">
        <v>2</v>
      </c>
      <c r="AV267" s="3">
        <v>73</v>
      </c>
      <c r="AW267" s="51">
        <v>3</v>
      </c>
      <c r="AX267" s="3"/>
      <c r="AY267" s="51"/>
      <c r="AZ267" s="3"/>
      <c r="BA267" s="51"/>
      <c r="BB267" s="3"/>
      <c r="BC267" s="3"/>
      <c r="BD267" s="51"/>
      <c r="BE267" s="3"/>
      <c r="BF267" s="3"/>
      <c r="BG267" s="51"/>
      <c r="BH267" s="3"/>
      <c r="BI267" s="3"/>
      <c r="BJ267" s="51"/>
      <c r="BK267" s="3" t="s">
        <v>411</v>
      </c>
      <c r="BL267" s="3">
        <v>83</v>
      </c>
      <c r="BM267" s="3">
        <v>2</v>
      </c>
      <c r="BN267" s="3" t="s">
        <v>542</v>
      </c>
      <c r="BO267" s="3">
        <v>62</v>
      </c>
      <c r="BP267" s="3">
        <v>2</v>
      </c>
      <c r="BQ267" s="3"/>
      <c r="BR267" s="3"/>
      <c r="BS267" s="3"/>
      <c r="BT267" s="118"/>
      <c r="BU267" s="118"/>
      <c r="BV267" s="118"/>
      <c r="BW267" s="94"/>
      <c r="BX267" s="94"/>
      <c r="BY267" s="94"/>
      <c r="BZ267" s="94"/>
      <c r="CA267" s="94"/>
      <c r="CB267" s="94"/>
    </row>
    <row r="268" spans="1:80">
      <c r="A268" s="3">
        <v>266</v>
      </c>
      <c r="B268" s="3" t="s">
        <v>320</v>
      </c>
      <c r="C268" s="3" t="s">
        <v>38</v>
      </c>
      <c r="D268" s="3">
        <v>2018110789</v>
      </c>
      <c r="E268" s="41">
        <f>F268/G268</f>
        <v>79.74677419354839</v>
      </c>
      <c r="F268" s="3">
        <f>H268*I268+J268*K268+L268*M268+N268*O268+P268*Q268+R268*S268+T268*U268+V268*W268+X268*Y268+Z268*AA268+AB268*AC268+AD268*AE268+AF268*AG268+AH268*AI268+AJ268*AK268+AL268*AM268+AN268*AO268+AP268*AQ268+AR268*AS268+AT268*AU268+AV268*AW268+AX268*AY268+AZ268*BA268+BC268*BD268+BF268*BG268+BI268*BJ268+BL268*BM268+BO268*BP268+BR268*BS268+BU268*BV268+BX268*BY268+CA268*CB268</f>
        <v>4944.3</v>
      </c>
      <c r="G268" s="3">
        <f>I268+K268+M268+O268+Q268+S268+U268+W268+Y268+AA268+AC268+AE268+AG268+AI268+AK268+AM268+AO268+AQ268+AS268+AU268+AW268+AY268+BA268+BD268+BG268+BJ268+BM268+BP268+BS268+BV268+BY268+CB268</f>
        <v>62</v>
      </c>
      <c r="H268" s="4">
        <v>75</v>
      </c>
      <c r="I268" s="49">
        <v>3</v>
      </c>
      <c r="J268" s="4">
        <v>80</v>
      </c>
      <c r="K268" s="49">
        <v>5</v>
      </c>
      <c r="L268" s="4">
        <v>82</v>
      </c>
      <c r="M268" s="49">
        <v>3</v>
      </c>
      <c r="N268" s="4">
        <v>83</v>
      </c>
      <c r="O268" s="49">
        <v>2</v>
      </c>
      <c r="P268" s="4">
        <v>84</v>
      </c>
      <c r="Q268" s="49">
        <v>1</v>
      </c>
      <c r="R268" s="4">
        <v>92</v>
      </c>
      <c r="S268" s="49">
        <v>3</v>
      </c>
      <c r="T268" s="4">
        <v>84</v>
      </c>
      <c r="U268" s="49">
        <v>3</v>
      </c>
      <c r="V268" s="4">
        <v>73</v>
      </c>
      <c r="W268" s="49">
        <v>4</v>
      </c>
      <c r="X268" s="4">
        <v>71</v>
      </c>
      <c r="Y268" s="49">
        <v>3</v>
      </c>
      <c r="Z268" s="4">
        <v>87</v>
      </c>
      <c r="AA268" s="49">
        <v>4</v>
      </c>
      <c r="AB268" s="57">
        <v>76.3</v>
      </c>
      <c r="AC268" s="49">
        <v>1</v>
      </c>
      <c r="AD268" s="4">
        <v>64</v>
      </c>
      <c r="AE268" s="49">
        <v>1</v>
      </c>
      <c r="AF268" s="4">
        <v>79</v>
      </c>
      <c r="AG268" s="49">
        <v>5</v>
      </c>
      <c r="AH268" s="4">
        <v>59</v>
      </c>
      <c r="AI268" s="49">
        <v>3</v>
      </c>
      <c r="AJ268" s="4">
        <v>79</v>
      </c>
      <c r="AK268" s="49">
        <v>4</v>
      </c>
      <c r="AL268" s="4">
        <v>74</v>
      </c>
      <c r="AM268" s="49">
        <v>3</v>
      </c>
      <c r="AN268" s="4">
        <v>85</v>
      </c>
      <c r="AO268" s="49">
        <v>1</v>
      </c>
      <c r="AP268" s="4">
        <v>96</v>
      </c>
      <c r="AQ268" s="49">
        <v>2</v>
      </c>
      <c r="AR268" s="4">
        <v>91</v>
      </c>
      <c r="AS268" s="49">
        <v>3</v>
      </c>
      <c r="AT268" s="4">
        <v>69</v>
      </c>
      <c r="AU268" s="49">
        <v>2</v>
      </c>
      <c r="AV268" s="4">
        <v>0</v>
      </c>
      <c r="AW268" s="49">
        <v>0</v>
      </c>
      <c r="AX268" s="4">
        <v>0</v>
      </c>
      <c r="AY268" s="49">
        <v>0</v>
      </c>
      <c r="AZ268" s="4">
        <v>0</v>
      </c>
      <c r="BA268" s="49">
        <v>0</v>
      </c>
      <c r="BB268" s="4"/>
      <c r="BC268" s="4"/>
      <c r="BD268" s="49"/>
      <c r="BE268" s="4"/>
      <c r="BF268" s="4"/>
      <c r="BG268" s="49"/>
      <c r="BH268" s="4"/>
      <c r="BI268" s="4"/>
      <c r="BJ268" s="49"/>
      <c r="BK268" s="4"/>
      <c r="BL268" s="4">
        <v>85</v>
      </c>
      <c r="BM268" s="49">
        <v>2</v>
      </c>
      <c r="BN268" s="4"/>
      <c r="BO268" s="4">
        <v>72</v>
      </c>
      <c r="BP268" s="49">
        <v>2</v>
      </c>
      <c r="BQ268" s="4"/>
      <c r="BR268" s="4">
        <v>95</v>
      </c>
      <c r="BS268" s="49">
        <v>2</v>
      </c>
      <c r="BT268" s="4"/>
      <c r="BU268" s="4"/>
      <c r="BV268" s="4"/>
      <c r="BW268" s="4"/>
      <c r="BX268" s="4"/>
      <c r="BY268" s="4"/>
      <c r="BZ268" s="4"/>
      <c r="CA268" s="4"/>
      <c r="CB268" s="4"/>
    </row>
    <row r="269" spans="1:80" ht="24">
      <c r="A269" s="3">
        <v>267</v>
      </c>
      <c r="B269" s="3" t="s">
        <v>291</v>
      </c>
      <c r="C269" s="3" t="s">
        <v>38</v>
      </c>
      <c r="D269" s="3">
        <v>2018110793</v>
      </c>
      <c r="E269" s="41">
        <f>F269/G269</f>
        <v>79.720312500000006</v>
      </c>
      <c r="F269" s="3">
        <f>H269*I269+J269*K269+L269*M269+N269*O269+P269*Q269+R269*S269+T269*U269+V269*W269+X269*Y269+Z269*AA269+AB269*AC269+AD269*AE269+AF269*AG269+AH269*AI269+AJ269*AK269+AL269*AM269+AN269*AO269+AP269*AQ269+AR269*AS269+AT269*AU269+AV269*AW269+AX269*AY269+AZ269*BA269+BC269*BD269+BF269*BG269+BI269*BJ269+BL269*BM269+BO269*BP269+BR269*BS269+BU269*BV269+BX269*BY269+CA269*CB269</f>
        <v>5102.1000000000004</v>
      </c>
      <c r="G269" s="3">
        <f>I269+K269+M269+O269+Q269+S269+U269+W269+Y269+AA269+AC269+AE269+AG269+AI269+AK269+AM269+AO269+AQ269+AS269+AU269+AW269+AY269+BA269+BD269+BG269+BJ269+BM269+BP269+BS269+BV269+BY269+CB269</f>
        <v>64</v>
      </c>
      <c r="H269" s="4">
        <v>78</v>
      </c>
      <c r="I269" s="49">
        <v>3</v>
      </c>
      <c r="J269" s="4">
        <v>74</v>
      </c>
      <c r="K269" s="49">
        <v>5</v>
      </c>
      <c r="L269" s="4">
        <v>79</v>
      </c>
      <c r="M269" s="49">
        <v>3</v>
      </c>
      <c r="N269" s="4">
        <v>93</v>
      </c>
      <c r="O269" s="49">
        <v>2</v>
      </c>
      <c r="P269" s="4">
        <v>86</v>
      </c>
      <c r="Q269" s="49">
        <v>1</v>
      </c>
      <c r="R269" s="4">
        <v>82</v>
      </c>
      <c r="S269" s="49">
        <v>3</v>
      </c>
      <c r="T269" s="4">
        <v>79</v>
      </c>
      <c r="U269" s="49">
        <v>3</v>
      </c>
      <c r="V269" s="4">
        <v>72</v>
      </c>
      <c r="W269" s="49">
        <v>4</v>
      </c>
      <c r="X269" s="4">
        <v>77</v>
      </c>
      <c r="Y269" s="49">
        <v>3</v>
      </c>
      <c r="Z269" s="4">
        <v>76</v>
      </c>
      <c r="AA269" s="49">
        <v>4</v>
      </c>
      <c r="AB269" s="57">
        <v>81.099999999999994</v>
      </c>
      <c r="AC269" s="49">
        <v>1</v>
      </c>
      <c r="AD269" s="4">
        <v>72</v>
      </c>
      <c r="AE269" s="49">
        <v>1</v>
      </c>
      <c r="AF269" s="4">
        <v>84</v>
      </c>
      <c r="AG269" s="49">
        <v>5</v>
      </c>
      <c r="AH269" s="4">
        <v>72</v>
      </c>
      <c r="AI269" s="49">
        <v>3</v>
      </c>
      <c r="AJ269" s="4">
        <v>64</v>
      </c>
      <c r="AK269" s="49">
        <v>4</v>
      </c>
      <c r="AL269" s="4">
        <v>77</v>
      </c>
      <c r="AM269" s="49">
        <v>3</v>
      </c>
      <c r="AN269" s="4">
        <v>79</v>
      </c>
      <c r="AO269" s="49">
        <v>1</v>
      </c>
      <c r="AP269" s="4">
        <v>94</v>
      </c>
      <c r="AQ269" s="49">
        <v>2</v>
      </c>
      <c r="AR269" s="4">
        <v>86</v>
      </c>
      <c r="AS269" s="49">
        <v>3</v>
      </c>
      <c r="AT269" s="4">
        <v>79</v>
      </c>
      <c r="AU269" s="49">
        <v>2</v>
      </c>
      <c r="AV269" s="4"/>
      <c r="AW269" s="49"/>
      <c r="AX269" s="4"/>
      <c r="AY269" s="49"/>
      <c r="AZ269" s="4"/>
      <c r="BA269" s="49"/>
      <c r="BB269" s="4"/>
      <c r="BC269" s="4"/>
      <c r="BD269" s="49"/>
      <c r="BE269" s="4"/>
      <c r="BF269" s="4"/>
      <c r="BG269" s="49"/>
      <c r="BH269" s="4"/>
      <c r="BI269" s="4"/>
      <c r="BJ269" s="49"/>
      <c r="BK269" s="4" t="s">
        <v>388</v>
      </c>
      <c r="BL269" s="4">
        <v>93</v>
      </c>
      <c r="BM269" s="4">
        <v>2</v>
      </c>
      <c r="BN269" s="4" t="s">
        <v>462</v>
      </c>
      <c r="BO269" s="4">
        <v>95</v>
      </c>
      <c r="BP269" s="4">
        <v>2</v>
      </c>
      <c r="BQ269" s="4" t="s">
        <v>391</v>
      </c>
      <c r="BR269" s="4">
        <v>94</v>
      </c>
      <c r="BS269" s="4">
        <v>2</v>
      </c>
      <c r="BT269" s="4" t="s">
        <v>460</v>
      </c>
      <c r="BU269" s="4">
        <v>80</v>
      </c>
      <c r="BV269" s="4">
        <v>2</v>
      </c>
      <c r="BW269" s="4"/>
      <c r="BX269" s="4"/>
      <c r="BY269" s="4"/>
      <c r="BZ269" s="4"/>
      <c r="CA269" s="4"/>
      <c r="CB269" s="4"/>
    </row>
    <row r="270" spans="1:80">
      <c r="A270" s="3">
        <v>268</v>
      </c>
      <c r="B270" s="3" t="s">
        <v>257</v>
      </c>
      <c r="C270" s="3" t="s">
        <v>176</v>
      </c>
      <c r="D270" s="3">
        <v>2018110817</v>
      </c>
      <c r="E270" s="41">
        <f>F270/G270</f>
        <v>79.58</v>
      </c>
      <c r="F270" s="3">
        <f>H270*I270+J270*K270+L270*M270+N270*O270+P270*Q270+R270*S270+T270*U270+V270*W270+X270*Y270+Z270*AA270+AB270*AC270+AD270*AE270+AF270*AG270+AH270*AI270+AJ270*AK270+AL270*AM270+AN270*AO270+AP270*AQ270+AR270*AS270+AT270*AU270+AV270*AW270+AX270*AY270+AZ270*BA270+BC270*BD270+BF270*BG270+BI270*BJ270+BL270*BM270+BO270*BP270+BR270*BS270+BU270*BV270+BX270*BY270+CA270*CB270</f>
        <v>5172.7</v>
      </c>
      <c r="G270" s="3">
        <f>I270+K270+M270+O270+Q270+S270+U270+W270+Y270+AA270+AC270+AE270+AG270+AI270+AK270+AM270+AO270+AQ270+AS270+AU270+AW270+AY270+BA270+BD270+BG270+BJ270+BM270+BP270+BS270+BV270+BY270+CB270</f>
        <v>65</v>
      </c>
      <c r="H270" s="4">
        <v>79</v>
      </c>
      <c r="I270" s="49">
        <v>3</v>
      </c>
      <c r="J270" s="4">
        <v>78</v>
      </c>
      <c r="K270" s="49">
        <v>5</v>
      </c>
      <c r="L270" s="4">
        <v>86</v>
      </c>
      <c r="M270" s="49">
        <v>3</v>
      </c>
      <c r="N270" s="4">
        <v>95</v>
      </c>
      <c r="O270" s="49">
        <v>2</v>
      </c>
      <c r="P270" s="4">
        <v>92</v>
      </c>
      <c r="Q270" s="49">
        <v>1</v>
      </c>
      <c r="R270" s="4">
        <v>91</v>
      </c>
      <c r="S270" s="49">
        <v>3</v>
      </c>
      <c r="T270" s="4">
        <v>77</v>
      </c>
      <c r="U270" s="49">
        <v>3</v>
      </c>
      <c r="V270" s="4">
        <v>89</v>
      </c>
      <c r="W270" s="49">
        <v>4</v>
      </c>
      <c r="X270" s="4">
        <v>82</v>
      </c>
      <c r="Y270" s="49">
        <v>3</v>
      </c>
      <c r="Z270" s="4">
        <v>76</v>
      </c>
      <c r="AA270" s="49">
        <v>4</v>
      </c>
      <c r="AB270" s="57">
        <v>76.7</v>
      </c>
      <c r="AC270" s="49">
        <v>1</v>
      </c>
      <c r="AD270" s="4">
        <v>79</v>
      </c>
      <c r="AE270" s="49">
        <v>1</v>
      </c>
      <c r="AF270" s="4">
        <v>52</v>
      </c>
      <c r="AG270" s="49">
        <v>5</v>
      </c>
      <c r="AH270" s="4">
        <v>76</v>
      </c>
      <c r="AI270" s="49">
        <v>3</v>
      </c>
      <c r="AJ270" s="4">
        <v>45</v>
      </c>
      <c r="AK270" s="49">
        <v>4</v>
      </c>
      <c r="AL270" s="4">
        <v>83</v>
      </c>
      <c r="AM270" s="49">
        <v>3</v>
      </c>
      <c r="AN270" s="4">
        <v>94</v>
      </c>
      <c r="AO270" s="49">
        <v>1</v>
      </c>
      <c r="AP270" s="4">
        <v>94</v>
      </c>
      <c r="AQ270" s="49">
        <v>2</v>
      </c>
      <c r="AR270" s="4">
        <v>94</v>
      </c>
      <c r="AS270" s="49">
        <v>3</v>
      </c>
      <c r="AT270" s="4">
        <v>88</v>
      </c>
      <c r="AU270" s="49">
        <v>3</v>
      </c>
      <c r="AV270" s="4"/>
      <c r="AW270" s="49"/>
      <c r="AX270" s="4">
        <v>76</v>
      </c>
      <c r="AY270" s="49">
        <v>2</v>
      </c>
      <c r="AZ270" s="4"/>
      <c r="BA270" s="49"/>
      <c r="BB270" s="4"/>
      <c r="BC270" s="4"/>
      <c r="BD270" s="49"/>
      <c r="BE270" s="4"/>
      <c r="BF270" s="4"/>
      <c r="BG270" s="49"/>
      <c r="BH270" s="4"/>
      <c r="BI270" s="4"/>
      <c r="BJ270" s="49"/>
      <c r="BK270" s="4" t="s">
        <v>543</v>
      </c>
      <c r="BL270" s="4">
        <v>90</v>
      </c>
      <c r="BM270" s="4">
        <v>3</v>
      </c>
      <c r="BN270" s="4" t="s">
        <v>454</v>
      </c>
      <c r="BO270" s="4">
        <v>91</v>
      </c>
      <c r="BP270" s="4">
        <v>3</v>
      </c>
      <c r="BQ270" s="4"/>
      <c r="BR270" s="4"/>
      <c r="BS270" s="4"/>
      <c r="BT270" s="4"/>
      <c r="BU270" s="4"/>
      <c r="BV270" s="4"/>
      <c r="BW270" s="4"/>
      <c r="BX270" s="4"/>
      <c r="BY270" s="4"/>
      <c r="BZ270" s="4"/>
      <c r="CA270" s="4"/>
      <c r="CB270" s="4"/>
    </row>
    <row r="271" spans="1:80">
      <c r="A271" s="3">
        <v>269</v>
      </c>
      <c r="B271" s="133" t="s">
        <v>820</v>
      </c>
      <c r="C271" s="133" t="s">
        <v>830</v>
      </c>
      <c r="D271" s="133">
        <v>2018111228</v>
      </c>
      <c r="E271" s="133">
        <f>F271/G271</f>
        <v>79.431666666666658</v>
      </c>
      <c r="F271" s="133">
        <f>H271*I271+J271*K271+L271*M271+N271*O271+P271*Q271+R271*S271+T271*U271+V271*W271+X271*Y271+Z271*AA271+AB271*AC271+AD271*AE271+AF271*AG271+AH271*AI271+AJ271*AK271+AL271*AM271+AN271*AO271+AP271*AQ271+AR271*AS271+AT271*AU271+AV271*AW271+AX271*AY271+AZ271*BA271+BC271*BD271+BF271*BG271+BI271*BJ271+BL271*BM271+BO271*BP271+BR271*BS271+BU271*BV271+BX271*BY271+CA271*CB271</f>
        <v>4765.8999999999996</v>
      </c>
      <c r="G271" s="133">
        <f>I271+K271+M271+O271+Q271+S271+U271+W271+Y271+AA271+AC271+AE271+AG271+AI271+AK271+AM271+AO271+AQ271+AS271+AU271+AW271+AY271+BA271+BD271+BG271+BJ271+BM271+BP271+BS271+BV271+BY271+CB271</f>
        <v>60</v>
      </c>
      <c r="H271" s="134">
        <v>85</v>
      </c>
      <c r="I271" s="136">
        <v>3</v>
      </c>
      <c r="J271" s="134">
        <v>80</v>
      </c>
      <c r="K271" s="136">
        <v>5</v>
      </c>
      <c r="L271" s="134">
        <v>79</v>
      </c>
      <c r="M271" s="136">
        <v>3</v>
      </c>
      <c r="N271" s="134">
        <v>94</v>
      </c>
      <c r="O271" s="136">
        <v>2</v>
      </c>
      <c r="P271" s="134">
        <v>80</v>
      </c>
      <c r="Q271" s="136">
        <v>1</v>
      </c>
      <c r="R271" s="134">
        <v>78</v>
      </c>
      <c r="S271" s="136">
        <v>3</v>
      </c>
      <c r="T271" s="134">
        <v>86</v>
      </c>
      <c r="U271" s="136">
        <v>3</v>
      </c>
      <c r="V271" s="134">
        <v>85</v>
      </c>
      <c r="W271" s="136">
        <v>4</v>
      </c>
      <c r="X271" s="134">
        <v>75</v>
      </c>
      <c r="Y271" s="136">
        <v>3</v>
      </c>
      <c r="Z271" s="134">
        <v>81</v>
      </c>
      <c r="AA271" s="136">
        <v>4</v>
      </c>
      <c r="AB271" s="134">
        <v>72.900000000000006</v>
      </c>
      <c r="AC271" s="136">
        <v>1</v>
      </c>
      <c r="AD271" s="134">
        <v>78</v>
      </c>
      <c r="AE271" s="136">
        <v>1</v>
      </c>
      <c r="AF271" s="134">
        <v>64</v>
      </c>
      <c r="AG271" s="136">
        <v>5</v>
      </c>
      <c r="AH271" s="134">
        <v>85</v>
      </c>
      <c r="AI271" s="136">
        <v>3</v>
      </c>
      <c r="AJ271" s="134">
        <v>63</v>
      </c>
      <c r="AK271" s="136">
        <v>4</v>
      </c>
      <c r="AL271" s="134">
        <v>88</v>
      </c>
      <c r="AM271" s="136">
        <v>3</v>
      </c>
      <c r="AN271" s="134">
        <v>67</v>
      </c>
      <c r="AO271" s="136">
        <v>1</v>
      </c>
      <c r="AP271" s="134">
        <v>91</v>
      </c>
      <c r="AQ271" s="136">
        <v>2</v>
      </c>
      <c r="AR271" s="134">
        <v>76</v>
      </c>
      <c r="AS271" s="136">
        <v>3</v>
      </c>
      <c r="AT271" s="134">
        <v>79</v>
      </c>
      <c r="AU271" s="136">
        <v>2</v>
      </c>
      <c r="AV271" s="134">
        <v>0</v>
      </c>
      <c r="AW271" s="136">
        <v>0</v>
      </c>
      <c r="AX271" s="134">
        <v>0</v>
      </c>
      <c r="AY271" s="136">
        <v>0</v>
      </c>
      <c r="AZ271" s="134">
        <v>0</v>
      </c>
      <c r="BA271" s="136">
        <v>0</v>
      </c>
      <c r="BB271" s="134"/>
      <c r="BC271" s="134"/>
      <c r="BD271" s="136"/>
      <c r="BE271" s="134"/>
      <c r="BF271" s="134"/>
      <c r="BG271" s="136"/>
      <c r="BH271" s="134"/>
      <c r="BI271" s="134"/>
      <c r="BJ271" s="136"/>
      <c r="BK271" s="134" t="s">
        <v>828</v>
      </c>
      <c r="BL271" s="134">
        <v>95</v>
      </c>
      <c r="BM271" s="136">
        <v>2</v>
      </c>
      <c r="BN271" s="134" t="s">
        <v>829</v>
      </c>
      <c r="BO271" s="134">
        <v>79</v>
      </c>
      <c r="BP271" s="136">
        <v>2</v>
      </c>
      <c r="BQ271" s="134"/>
      <c r="BR271" s="134"/>
      <c r="BS271" s="134"/>
      <c r="BT271" s="134"/>
      <c r="BU271" s="134"/>
      <c r="BV271" s="134"/>
      <c r="BW271" s="134"/>
      <c r="BX271" s="134"/>
      <c r="BY271" s="134"/>
      <c r="BZ271" s="134"/>
      <c r="CA271" s="134"/>
      <c r="CB271" s="142"/>
    </row>
    <row r="272" spans="1:80">
      <c r="A272" s="3">
        <v>270</v>
      </c>
      <c r="B272" s="3" t="s">
        <v>302</v>
      </c>
      <c r="C272" s="3" t="s">
        <v>20</v>
      </c>
      <c r="D272" s="3">
        <v>2018110666</v>
      </c>
      <c r="E272" s="41">
        <f>F272/G272</f>
        <v>79.332258064516139</v>
      </c>
      <c r="F272" s="3">
        <f>H272*I272+J272*K272+L272*M272+N272*O272+P272*Q272+R272*S272+T272*U272+V272*W272+X272*Y272+Z272*AA272+AB272*AC272+AD272*AE272+AF272*AG272+AH272*AI272+AJ272*AK272+AL272*AM272+AN272*AO272+AP272*AQ272+AR272*AS272+AT272*AU272+AV272*AW272+AX272*AY272+AZ272*BA272+BC272*BD272+BF272*BG272+BI272*BJ272+BL272*BM272+BO272*BP272+BR272*BS272+BU272*BV272+BX272*BY272+CA272*CB272</f>
        <v>4918.6000000000004</v>
      </c>
      <c r="G272" s="3">
        <f>I272+K272+M272+O272+Q272+S272+U272+W272+Y272+AA272+AC272+AE272+AG272+AI272+AK272+AM272+AO272+AQ272+AS272+AU272+AW272+AY272+BA272+BD272+BG272+BJ272+BM272+BP272+BS272+BV272+BY272+CB272</f>
        <v>62</v>
      </c>
      <c r="H272" s="3">
        <v>74</v>
      </c>
      <c r="I272" s="51">
        <v>3</v>
      </c>
      <c r="J272" s="3">
        <v>81</v>
      </c>
      <c r="K272" s="51">
        <v>5</v>
      </c>
      <c r="L272" s="3">
        <v>81</v>
      </c>
      <c r="M272" s="51">
        <v>3</v>
      </c>
      <c r="N272" s="3">
        <v>91</v>
      </c>
      <c r="O272" s="51">
        <v>2</v>
      </c>
      <c r="P272" s="3">
        <v>88</v>
      </c>
      <c r="Q272" s="51">
        <v>1</v>
      </c>
      <c r="R272" s="3">
        <v>88</v>
      </c>
      <c r="S272" s="51">
        <v>3</v>
      </c>
      <c r="T272" s="3">
        <v>83</v>
      </c>
      <c r="U272" s="51">
        <v>3</v>
      </c>
      <c r="V272" s="3">
        <v>70</v>
      </c>
      <c r="W272" s="51">
        <v>4</v>
      </c>
      <c r="X272" s="3">
        <v>69</v>
      </c>
      <c r="Y272" s="51">
        <v>3</v>
      </c>
      <c r="Z272" s="3">
        <v>88</v>
      </c>
      <c r="AA272" s="51">
        <v>4</v>
      </c>
      <c r="AB272" s="56">
        <v>77.599999999999994</v>
      </c>
      <c r="AC272" s="51">
        <v>1</v>
      </c>
      <c r="AD272" s="3">
        <v>76</v>
      </c>
      <c r="AE272" s="51">
        <v>1</v>
      </c>
      <c r="AF272" s="3">
        <v>70</v>
      </c>
      <c r="AG272" s="51">
        <v>5</v>
      </c>
      <c r="AH272" s="3">
        <v>75</v>
      </c>
      <c r="AI272" s="51">
        <v>3</v>
      </c>
      <c r="AJ272" s="3">
        <v>79</v>
      </c>
      <c r="AK272" s="51">
        <v>4</v>
      </c>
      <c r="AL272" s="3">
        <v>82</v>
      </c>
      <c r="AM272" s="51">
        <v>3</v>
      </c>
      <c r="AN272" s="3">
        <v>78</v>
      </c>
      <c r="AO272" s="51">
        <v>1</v>
      </c>
      <c r="AP272" s="3">
        <v>84</v>
      </c>
      <c r="AQ272" s="51">
        <v>2</v>
      </c>
      <c r="AR272" s="3">
        <v>80</v>
      </c>
      <c r="AS272" s="51">
        <v>3</v>
      </c>
      <c r="AT272" s="3">
        <v>68</v>
      </c>
      <c r="AU272" s="51">
        <v>2</v>
      </c>
      <c r="AV272" s="3">
        <v>0</v>
      </c>
      <c r="AW272" s="51">
        <v>0</v>
      </c>
      <c r="AX272" s="3">
        <v>75</v>
      </c>
      <c r="AY272" s="51">
        <v>2</v>
      </c>
      <c r="AZ272" s="3">
        <v>0</v>
      </c>
      <c r="BA272" s="51">
        <v>0</v>
      </c>
      <c r="BB272" s="3"/>
      <c r="BC272" s="3"/>
      <c r="BD272" s="3"/>
      <c r="BE272" s="3"/>
      <c r="BF272" s="3"/>
      <c r="BG272" s="3"/>
      <c r="BH272" s="3"/>
      <c r="BI272" s="3"/>
      <c r="BJ272" s="3"/>
      <c r="BK272" s="3" t="s">
        <v>531</v>
      </c>
      <c r="BL272" s="3">
        <v>89</v>
      </c>
      <c r="BM272" s="3">
        <v>2</v>
      </c>
      <c r="BN272" s="3" t="s">
        <v>396</v>
      </c>
      <c r="BO272" s="3">
        <v>93</v>
      </c>
      <c r="BP272" s="3">
        <v>2</v>
      </c>
      <c r="BQ272" s="3"/>
      <c r="BR272" s="3"/>
      <c r="BS272" s="3"/>
      <c r="BT272" s="3"/>
      <c r="BU272" s="3"/>
      <c r="BV272" s="3"/>
      <c r="BW272" s="3"/>
      <c r="BX272" s="3"/>
      <c r="BY272" s="3"/>
      <c r="BZ272" s="3"/>
      <c r="CA272" s="3"/>
      <c r="CB272" s="3"/>
    </row>
    <row r="273" spans="1:80">
      <c r="A273" s="3">
        <v>271</v>
      </c>
      <c r="B273" s="3" t="s">
        <v>835</v>
      </c>
      <c r="C273" s="3" t="s">
        <v>836</v>
      </c>
      <c r="D273" s="3">
        <v>2018111096</v>
      </c>
      <c r="E273" s="3">
        <f>F273/G273</f>
        <v>79.295000000000002</v>
      </c>
      <c r="F273" s="3">
        <f>H273*I273+J273*K273+L273*M273+N273*O273+P273*Q273+R273*S273+T273*U273+V273*W273+X273*Y273+Z273*AA273+AB273*AC273+AD273*AE273+AF273*AG273+AH273*AI273+AJ273*AK273+AL273*AM273+AN273*AO273+AP273*AQ273+AR273*AS273+AT273*AU273+AV273*AW273+AX273*AY273+AZ273*BA273+BC273*BD273+BF273*BG273+BI273*BJ273+BL273*BM273+BO273*BP273+BR273*BS273+BU273*BV273+BX273*BY273+CA273*CB273</f>
        <v>4757.7</v>
      </c>
      <c r="G273" s="3">
        <f>I273+K273+M273+O273+Q273+S273+U273+W273+Y273+AA273+AC273+AE273+AG273+AI273+AK273+AM273+AO273+AQ273+AS273+AU273+AW273+AY273+BA273+BD273+BG273+BJ273+BM273+BP273+BS273+BV273+BY273+CB273</f>
        <v>60</v>
      </c>
      <c r="H273" s="3">
        <v>84</v>
      </c>
      <c r="I273" s="3">
        <v>3</v>
      </c>
      <c r="J273" s="3">
        <v>74</v>
      </c>
      <c r="K273" s="3">
        <v>5</v>
      </c>
      <c r="L273" s="3">
        <v>81</v>
      </c>
      <c r="M273" s="3">
        <v>3</v>
      </c>
      <c r="N273" s="3">
        <v>94</v>
      </c>
      <c r="O273" s="3">
        <v>2</v>
      </c>
      <c r="P273" s="3">
        <v>89</v>
      </c>
      <c r="Q273" s="3">
        <v>1</v>
      </c>
      <c r="R273" s="3">
        <v>75</v>
      </c>
      <c r="S273" s="3">
        <v>3</v>
      </c>
      <c r="T273" s="3">
        <v>70</v>
      </c>
      <c r="U273" s="3">
        <v>3</v>
      </c>
      <c r="V273" s="3">
        <v>81</v>
      </c>
      <c r="W273" s="3">
        <v>4</v>
      </c>
      <c r="X273" s="3">
        <v>80</v>
      </c>
      <c r="Y273" s="3">
        <v>3</v>
      </c>
      <c r="Z273" s="3">
        <v>73</v>
      </c>
      <c r="AA273" s="3">
        <v>4</v>
      </c>
      <c r="AB273" s="3">
        <v>80.7</v>
      </c>
      <c r="AC273" s="3">
        <v>1</v>
      </c>
      <c r="AD273" s="3">
        <v>76</v>
      </c>
      <c r="AE273" s="3">
        <v>1</v>
      </c>
      <c r="AF273" s="3">
        <v>77</v>
      </c>
      <c r="AG273" s="3">
        <v>5</v>
      </c>
      <c r="AH273" s="3">
        <v>83</v>
      </c>
      <c r="AI273" s="3">
        <v>3</v>
      </c>
      <c r="AJ273" s="3">
        <v>64</v>
      </c>
      <c r="AK273" s="3">
        <v>4</v>
      </c>
      <c r="AL273" s="3">
        <v>82</v>
      </c>
      <c r="AM273" s="3">
        <v>3</v>
      </c>
      <c r="AN273" s="3">
        <v>82</v>
      </c>
      <c r="AO273" s="3">
        <v>1</v>
      </c>
      <c r="AP273" s="3">
        <v>86</v>
      </c>
      <c r="AQ273" s="3">
        <v>2</v>
      </c>
      <c r="AR273" s="3">
        <v>74</v>
      </c>
      <c r="AS273" s="3">
        <v>3</v>
      </c>
      <c r="AT273" s="3">
        <v>83</v>
      </c>
      <c r="AU273" s="3">
        <v>2</v>
      </c>
      <c r="AV273" s="3"/>
      <c r="AW273" s="3"/>
      <c r="AX273" s="3"/>
      <c r="AY273" s="3"/>
      <c r="AZ273" s="3"/>
      <c r="BA273" s="3"/>
      <c r="BB273" s="3" t="s">
        <v>840</v>
      </c>
      <c r="BC273" s="3">
        <v>95</v>
      </c>
      <c r="BD273" s="3">
        <v>2</v>
      </c>
      <c r="BE273" s="3" t="s">
        <v>841</v>
      </c>
      <c r="BF273" s="3">
        <v>100</v>
      </c>
      <c r="BG273" s="3">
        <v>2</v>
      </c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</row>
    <row r="274" spans="1:80">
      <c r="A274" s="3">
        <v>272</v>
      </c>
      <c r="B274" s="3" t="s">
        <v>304</v>
      </c>
      <c r="C274" s="3" t="s">
        <v>58</v>
      </c>
      <c r="D274" s="3">
        <v>2018110741</v>
      </c>
      <c r="E274" s="41">
        <f>F274/G274</f>
        <v>79.224999999999994</v>
      </c>
      <c r="F274" s="3">
        <f>H274*I274+J274*K274+L274*M274+N274*O274+P274*Q274+R274*S274+T274*U274+V274*W274+X274*Y274+Z274*AA274+AB274*AC274+AD274*AE274+AF274*AG274+AH274*AI274+AJ274*AK274+AL274*AM274+AN274*AO274+AP274*AQ274+AR274*AS274+AT274*AU274+AV274*AW274+AX274*AY274+AZ274*BA274+BC274*BD274+BF274*BG274+BI274*BJ274+BL274*BM274+BO274*BP274+BR274*BS274+BU274*BV274+BX274*BY274+CA274*CB274</f>
        <v>4753.5</v>
      </c>
      <c r="G274" s="3">
        <f>I274+K274+M274+O274+Q274+S274+U274+W274+Y274+AA274+AC274+AE274+AG274+AI274+AK274+AM274+AO274+AQ274+AS274+AU274+AW274+AY274+BA274+BD274+BG274+BJ274+BM274+BP274+BS274+BV274+BY274+CB274</f>
        <v>60</v>
      </c>
      <c r="H274" s="4">
        <v>91</v>
      </c>
      <c r="I274" s="49">
        <v>3</v>
      </c>
      <c r="J274" s="4">
        <v>58</v>
      </c>
      <c r="K274" s="49">
        <v>5</v>
      </c>
      <c r="L274" s="4">
        <v>74</v>
      </c>
      <c r="M274" s="49">
        <v>3</v>
      </c>
      <c r="N274" s="4">
        <v>94</v>
      </c>
      <c r="O274" s="49">
        <v>2</v>
      </c>
      <c r="P274" s="4">
        <v>78</v>
      </c>
      <c r="Q274" s="49">
        <v>1</v>
      </c>
      <c r="R274" s="4">
        <v>81</v>
      </c>
      <c r="S274" s="49">
        <v>3</v>
      </c>
      <c r="T274" s="4">
        <v>79</v>
      </c>
      <c r="U274" s="49">
        <v>3</v>
      </c>
      <c r="V274" s="4">
        <v>78</v>
      </c>
      <c r="W274" s="49">
        <v>4</v>
      </c>
      <c r="X274" s="4">
        <v>79</v>
      </c>
      <c r="Y274" s="49">
        <v>3</v>
      </c>
      <c r="Z274" s="4">
        <v>79</v>
      </c>
      <c r="AA274" s="49">
        <v>4</v>
      </c>
      <c r="AB274" s="57">
        <v>79.5</v>
      </c>
      <c r="AC274" s="49">
        <v>1</v>
      </c>
      <c r="AD274" s="4">
        <v>89</v>
      </c>
      <c r="AE274" s="49">
        <v>1</v>
      </c>
      <c r="AF274" s="4">
        <v>74</v>
      </c>
      <c r="AG274" s="49">
        <v>5</v>
      </c>
      <c r="AH274" s="4">
        <v>87</v>
      </c>
      <c r="AI274" s="49">
        <v>3</v>
      </c>
      <c r="AJ274" s="4">
        <v>79</v>
      </c>
      <c r="AK274" s="49">
        <v>4</v>
      </c>
      <c r="AL274" s="4">
        <v>74</v>
      </c>
      <c r="AM274" s="49">
        <v>3</v>
      </c>
      <c r="AN274" s="4">
        <v>66</v>
      </c>
      <c r="AO274" s="49">
        <v>1</v>
      </c>
      <c r="AP274" s="4">
        <v>86</v>
      </c>
      <c r="AQ274" s="49">
        <v>2</v>
      </c>
      <c r="AR274" s="4">
        <v>80</v>
      </c>
      <c r="AS274" s="49">
        <v>3</v>
      </c>
      <c r="AT274" s="4">
        <v>79</v>
      </c>
      <c r="AU274" s="49">
        <v>2</v>
      </c>
      <c r="AV274" s="4">
        <v>0</v>
      </c>
      <c r="AW274" s="49">
        <v>0</v>
      </c>
      <c r="AX274" s="4">
        <v>0</v>
      </c>
      <c r="AY274" s="49">
        <v>0</v>
      </c>
      <c r="AZ274" s="4">
        <v>0</v>
      </c>
      <c r="BA274" s="49">
        <v>0</v>
      </c>
      <c r="BB274" s="4"/>
      <c r="BC274" s="4"/>
      <c r="BD274" s="49"/>
      <c r="BE274" s="4"/>
      <c r="BF274" s="4"/>
      <c r="BG274" s="49"/>
      <c r="BH274" s="4"/>
      <c r="BI274" s="4"/>
      <c r="BJ274" s="49"/>
      <c r="BK274" s="4" t="s">
        <v>391</v>
      </c>
      <c r="BL274" s="4">
        <v>99</v>
      </c>
      <c r="BM274" s="4">
        <v>2</v>
      </c>
      <c r="BN274" s="4" t="s">
        <v>388</v>
      </c>
      <c r="BO274" s="4">
        <v>93</v>
      </c>
      <c r="BP274" s="4">
        <v>2</v>
      </c>
      <c r="BQ274" s="4"/>
      <c r="BR274" s="4"/>
      <c r="BS274" s="4"/>
      <c r="BT274" s="4"/>
      <c r="BU274" s="4"/>
      <c r="BV274" s="4"/>
      <c r="BW274" s="4"/>
      <c r="BX274" s="4"/>
      <c r="BY274" s="4"/>
      <c r="BZ274" s="4"/>
      <c r="CA274" s="4"/>
      <c r="CB274" s="4"/>
    </row>
    <row r="275" spans="1:80">
      <c r="A275" s="3">
        <v>273</v>
      </c>
      <c r="B275" s="3" t="s">
        <v>295</v>
      </c>
      <c r="C275" s="3" t="s">
        <v>124</v>
      </c>
      <c r="D275" s="3">
        <v>2018110920</v>
      </c>
      <c r="E275" s="41">
        <f>F275/G275</f>
        <v>79.213333333333338</v>
      </c>
      <c r="F275" s="3">
        <f>H275*I275+J275*K275+L275*M275+N275*O275+P275*Q275+R275*S275+T275*U275+V275*W275+X275*Y275+Z275*AA275+AB275*AC275+AD275*AE275+AF275*AG275+AH275*AI275+AJ275*AK275+AL275*AM275+AN275*AO275+AP275*AQ275+AR275*AS275+AT275*AU275+AV275*AW275+AX275*AY275+AZ275*BA275+BC275*BD275+BF275*BG275+BI275*BJ275+BL275*BM275+BO275*BP275+BR275*BS275+BU275*BV275+BX275*BY275+CA275*CB275</f>
        <v>4752.8</v>
      </c>
      <c r="G275" s="3">
        <f>I275+K275+M275+O275+Q275+S275+U275+W275+Y275+AA275+AC275+AE275+AG275+AI275+AK275+AM275+AO275+AQ275+AS275+AU275+AW275+AY275+BA275+BD275+BG275+BJ275+BM275+BP275+BS275+BV275+BY275+CB275</f>
        <v>60</v>
      </c>
      <c r="H275" s="4">
        <v>85</v>
      </c>
      <c r="I275" s="49">
        <v>3</v>
      </c>
      <c r="J275" s="4">
        <v>85</v>
      </c>
      <c r="K275" s="49">
        <v>5</v>
      </c>
      <c r="L275" s="4">
        <v>81</v>
      </c>
      <c r="M275" s="49">
        <v>3</v>
      </c>
      <c r="N275" s="4">
        <v>90</v>
      </c>
      <c r="O275" s="49">
        <v>2</v>
      </c>
      <c r="P275" s="4">
        <v>79</v>
      </c>
      <c r="Q275" s="49">
        <v>1</v>
      </c>
      <c r="R275" s="4">
        <v>88</v>
      </c>
      <c r="S275" s="49">
        <v>3</v>
      </c>
      <c r="T275" s="4">
        <v>87</v>
      </c>
      <c r="U275" s="49">
        <v>3</v>
      </c>
      <c r="V275" s="4">
        <v>84</v>
      </c>
      <c r="W275" s="49">
        <v>4</v>
      </c>
      <c r="X275" s="4">
        <v>80</v>
      </c>
      <c r="Y275" s="49">
        <v>3</v>
      </c>
      <c r="Z275" s="4">
        <v>66</v>
      </c>
      <c r="AA275" s="49">
        <v>4</v>
      </c>
      <c r="AB275" s="57">
        <v>66.8</v>
      </c>
      <c r="AC275" s="49">
        <v>1</v>
      </c>
      <c r="AD275" s="4">
        <v>80</v>
      </c>
      <c r="AE275" s="49">
        <v>1</v>
      </c>
      <c r="AF275" s="4">
        <v>74</v>
      </c>
      <c r="AG275" s="49">
        <v>5</v>
      </c>
      <c r="AH275" s="4">
        <v>59</v>
      </c>
      <c r="AI275" s="49">
        <v>3</v>
      </c>
      <c r="AJ275" s="4">
        <v>64</v>
      </c>
      <c r="AK275" s="49">
        <v>4</v>
      </c>
      <c r="AL275" s="4">
        <v>87</v>
      </c>
      <c r="AM275" s="49">
        <v>3</v>
      </c>
      <c r="AN275" s="4">
        <v>78</v>
      </c>
      <c r="AO275" s="49">
        <v>1</v>
      </c>
      <c r="AP275" s="4">
        <v>83</v>
      </c>
      <c r="AQ275" s="49">
        <v>2</v>
      </c>
      <c r="AR275" s="4">
        <v>91</v>
      </c>
      <c r="AS275" s="49">
        <v>3</v>
      </c>
      <c r="AT275" s="4">
        <v>76</v>
      </c>
      <c r="AU275" s="49">
        <v>2</v>
      </c>
      <c r="AV275" s="4">
        <v>0</v>
      </c>
      <c r="AW275" s="49">
        <v>0</v>
      </c>
      <c r="AX275" s="4">
        <v>76</v>
      </c>
      <c r="AY275" s="49">
        <v>2</v>
      </c>
      <c r="AZ275" s="4">
        <v>0</v>
      </c>
      <c r="BA275" s="49">
        <v>0</v>
      </c>
      <c r="BB275" s="4"/>
      <c r="BC275" s="4"/>
      <c r="BD275" s="49"/>
      <c r="BE275" s="4"/>
      <c r="BF275" s="4"/>
      <c r="BG275" s="49"/>
      <c r="BH275" s="4"/>
      <c r="BI275" s="4"/>
      <c r="BJ275" s="49"/>
      <c r="BK275" s="4" t="s">
        <v>391</v>
      </c>
      <c r="BL275" s="4">
        <v>87</v>
      </c>
      <c r="BM275" s="4">
        <v>2</v>
      </c>
      <c r="BN275" s="4"/>
      <c r="BO275" s="4"/>
      <c r="BP275" s="4"/>
      <c r="BQ275" s="4"/>
      <c r="BR275" s="4"/>
      <c r="BS275" s="4"/>
      <c r="BT275" s="4"/>
      <c r="BU275" s="4"/>
      <c r="BV275" s="4"/>
      <c r="BW275" s="4"/>
      <c r="BX275" s="4"/>
      <c r="BY275" s="4"/>
      <c r="BZ275" s="4"/>
      <c r="CA275" s="4"/>
      <c r="CB275" s="4"/>
    </row>
    <row r="276" spans="1:80">
      <c r="A276" s="3">
        <v>274</v>
      </c>
      <c r="B276" s="42" t="s">
        <v>301</v>
      </c>
      <c r="C276" s="3" t="s">
        <v>17</v>
      </c>
      <c r="D276" s="3">
        <v>2018110987</v>
      </c>
      <c r="E276" s="41">
        <f>F276/G276</f>
        <v>79.157142857142858</v>
      </c>
      <c r="F276" s="3">
        <f>H276*I276+J276*K276+L276*M276+N276*O276+P276*Q276+R276*S276+T276*U276+V276*W276+X276*Y276+Z276*AA276+AB276*AC276+AD276*AE276+AF276*AG276+AH276*AI276+AJ276*AK276+AL276*AM276+AN276*AO276+AP276*AQ276+AR276*AS276+AT276*AU276+AV276*AW276+AX276*AY276+AZ276*BA276+BC276*BD276+BF276*BG276+BI276*BJ276+BL276*BM276+BO276*BP276+BR276*BS276+BU276*BV276+BX276*BY276+CA276*CB276</f>
        <v>4986.8999999999996</v>
      </c>
      <c r="G276" s="3">
        <f>I276+K276+M276+O276+Q276+S276+U276+W276+Y276+AA276+AC276+AE276+AG276+AI276+AK276+AM276+AO276+AQ276+AS276+AU276+AW276+AY276+BA276+BD276+BG276+BJ276+BM276+BP276+BS276+BV276+BY276+CB276</f>
        <v>63</v>
      </c>
      <c r="H276" s="42">
        <v>83</v>
      </c>
      <c r="I276" s="49">
        <v>3</v>
      </c>
      <c r="J276" s="42">
        <v>75</v>
      </c>
      <c r="K276" s="49">
        <v>5</v>
      </c>
      <c r="L276" s="42">
        <v>85</v>
      </c>
      <c r="M276" s="49">
        <v>3</v>
      </c>
      <c r="N276" s="42">
        <v>97</v>
      </c>
      <c r="O276" s="49">
        <v>2</v>
      </c>
      <c r="P276" s="42">
        <v>82</v>
      </c>
      <c r="Q276" s="49">
        <v>1</v>
      </c>
      <c r="R276" s="42">
        <v>76</v>
      </c>
      <c r="S276" s="49">
        <v>3</v>
      </c>
      <c r="T276" s="42">
        <v>67</v>
      </c>
      <c r="U276" s="49">
        <v>3</v>
      </c>
      <c r="V276" s="42">
        <v>61</v>
      </c>
      <c r="W276" s="49">
        <v>4</v>
      </c>
      <c r="X276" s="42">
        <v>83</v>
      </c>
      <c r="Y276" s="49">
        <v>3</v>
      </c>
      <c r="Z276" s="42">
        <v>75</v>
      </c>
      <c r="AA276" s="49">
        <v>4</v>
      </c>
      <c r="AB276" s="59">
        <v>77.900000000000006</v>
      </c>
      <c r="AC276" s="49">
        <v>1</v>
      </c>
      <c r="AD276" s="42">
        <v>89</v>
      </c>
      <c r="AE276" s="49">
        <v>1</v>
      </c>
      <c r="AF276" s="42">
        <v>63</v>
      </c>
      <c r="AG276" s="49">
        <v>5</v>
      </c>
      <c r="AH276" s="42">
        <v>95</v>
      </c>
      <c r="AI276" s="49">
        <v>3</v>
      </c>
      <c r="AJ276" s="42">
        <v>81</v>
      </c>
      <c r="AK276" s="49">
        <v>4</v>
      </c>
      <c r="AL276" s="42">
        <v>86</v>
      </c>
      <c r="AM276" s="49">
        <v>3</v>
      </c>
      <c r="AN276" s="42">
        <v>86</v>
      </c>
      <c r="AO276" s="49">
        <v>1</v>
      </c>
      <c r="AP276" s="42">
        <v>89</v>
      </c>
      <c r="AQ276" s="49">
        <v>2</v>
      </c>
      <c r="AR276" s="42">
        <v>92</v>
      </c>
      <c r="AS276" s="49">
        <v>3</v>
      </c>
      <c r="AT276" s="42">
        <v>69</v>
      </c>
      <c r="AU276" s="49">
        <v>2</v>
      </c>
      <c r="AV276" s="4">
        <v>79</v>
      </c>
      <c r="AW276" s="49">
        <v>3</v>
      </c>
      <c r="AX276" s="4"/>
      <c r="AY276" s="49"/>
      <c r="AZ276" s="4"/>
      <c r="BA276" s="49"/>
      <c r="BB276" s="4"/>
      <c r="BC276" s="4"/>
      <c r="BD276" s="49"/>
      <c r="BE276" s="4"/>
      <c r="BF276" s="4"/>
      <c r="BG276" s="49"/>
      <c r="BH276" s="4"/>
      <c r="BI276" s="4"/>
      <c r="BJ276" s="49"/>
      <c r="BK276" s="4" t="s">
        <v>437</v>
      </c>
      <c r="BL276" s="4">
        <v>89</v>
      </c>
      <c r="BM276" s="49">
        <v>2</v>
      </c>
      <c r="BN276" s="4" t="s">
        <v>440</v>
      </c>
      <c r="BO276" s="4">
        <v>84</v>
      </c>
      <c r="BP276" s="49">
        <v>2</v>
      </c>
      <c r="BQ276" s="4"/>
      <c r="BR276" s="4"/>
      <c r="BS276" s="49"/>
      <c r="BT276" s="4"/>
      <c r="BU276" s="4"/>
      <c r="BV276" s="4"/>
      <c r="BW276" s="4"/>
      <c r="BX276" s="4"/>
      <c r="BY276" s="4"/>
      <c r="BZ276" s="4"/>
      <c r="CA276" s="4"/>
      <c r="CB276" s="4"/>
    </row>
    <row r="277" spans="1:80">
      <c r="A277" s="3">
        <v>275</v>
      </c>
      <c r="B277" s="3" t="s">
        <v>305</v>
      </c>
      <c r="C277" s="3" t="s">
        <v>20</v>
      </c>
      <c r="D277" s="3">
        <v>2018110669</v>
      </c>
      <c r="E277" s="41">
        <f>F277/G277</f>
        <v>79.114999999999995</v>
      </c>
      <c r="F277" s="3">
        <f>H277*I277+J277*K277+L277*M277+N277*O277+P277*Q277+R277*S277+T277*U277+V277*W277+X277*Y277+Z277*AA277+AB277*AC277+AD277*AE277+AF277*AG277+AH277*AI277+AJ277*AK277+AL277*AM277+AN277*AO277+AP277*AQ277+AR277*AS277+AT277*AU277+AV277*AW277+AX277*AY277+AZ277*BA277+BC277*BD277+BF277*BG277+BI277*BJ277+BL277*BM277+BO277*BP277+BR277*BS277+BU277*BV277+BX277*BY277+CA277*CB277</f>
        <v>4746.8999999999996</v>
      </c>
      <c r="G277" s="3">
        <f>I277+K277+M277+O277+Q277+S277+U277+W277+Y277+AA277+AC277+AE277+AG277+AI277+AK277+AM277+AO277+AQ277+AS277+AU277+AW277+AY277+BA277+BD277+BG277+BJ277+BM277+BP277+BS277+BV277+BY277+CB277</f>
        <v>60</v>
      </c>
      <c r="H277" s="4">
        <v>86</v>
      </c>
      <c r="I277" s="49">
        <v>3</v>
      </c>
      <c r="J277" s="4">
        <v>78</v>
      </c>
      <c r="K277" s="49">
        <v>5</v>
      </c>
      <c r="L277" s="4">
        <v>87</v>
      </c>
      <c r="M277" s="49">
        <v>3</v>
      </c>
      <c r="N277" s="4">
        <v>96</v>
      </c>
      <c r="O277" s="49">
        <v>2</v>
      </c>
      <c r="P277" s="4">
        <v>89</v>
      </c>
      <c r="Q277" s="49">
        <v>1</v>
      </c>
      <c r="R277" s="4">
        <v>89</v>
      </c>
      <c r="S277" s="49">
        <v>3</v>
      </c>
      <c r="T277" s="4">
        <v>61</v>
      </c>
      <c r="U277" s="49">
        <v>3</v>
      </c>
      <c r="V277" s="4">
        <v>84</v>
      </c>
      <c r="W277" s="49">
        <v>4</v>
      </c>
      <c r="X277" s="4">
        <v>84</v>
      </c>
      <c r="Y277" s="49">
        <v>3</v>
      </c>
      <c r="Z277" s="4">
        <v>75</v>
      </c>
      <c r="AA277" s="49">
        <v>4</v>
      </c>
      <c r="AB277" s="57">
        <v>84.9</v>
      </c>
      <c r="AC277" s="49">
        <v>1</v>
      </c>
      <c r="AD277" s="4">
        <v>86</v>
      </c>
      <c r="AE277" s="49">
        <v>1</v>
      </c>
      <c r="AF277" s="4">
        <v>65</v>
      </c>
      <c r="AG277" s="49">
        <v>5</v>
      </c>
      <c r="AH277" s="4">
        <v>69</v>
      </c>
      <c r="AI277" s="49">
        <v>3</v>
      </c>
      <c r="AJ277" s="4">
        <v>63</v>
      </c>
      <c r="AK277" s="49">
        <v>4</v>
      </c>
      <c r="AL277" s="4">
        <v>90</v>
      </c>
      <c r="AM277" s="49">
        <v>3</v>
      </c>
      <c r="AN277" s="4">
        <v>64</v>
      </c>
      <c r="AO277" s="49">
        <v>1</v>
      </c>
      <c r="AP277" s="4">
        <v>84</v>
      </c>
      <c r="AQ277" s="49">
        <v>2</v>
      </c>
      <c r="AR277" s="4">
        <v>82</v>
      </c>
      <c r="AS277" s="49">
        <v>3</v>
      </c>
      <c r="AT277" s="4">
        <v>73</v>
      </c>
      <c r="AU277" s="49">
        <v>2</v>
      </c>
      <c r="AV277" s="4">
        <v>0</v>
      </c>
      <c r="AW277" s="49">
        <v>0</v>
      </c>
      <c r="AX277" s="4">
        <v>0</v>
      </c>
      <c r="AY277" s="49">
        <v>0</v>
      </c>
      <c r="AZ277" s="4">
        <v>0</v>
      </c>
      <c r="BA277" s="49">
        <v>0</v>
      </c>
      <c r="BB277" s="4"/>
      <c r="BC277" s="4"/>
      <c r="BD277" s="49"/>
      <c r="BE277" s="4"/>
      <c r="BF277" s="4"/>
      <c r="BG277" s="49"/>
      <c r="BH277" s="4"/>
      <c r="BI277" s="4"/>
      <c r="BJ277" s="49"/>
      <c r="BK277" s="10" t="s">
        <v>426</v>
      </c>
      <c r="BL277" s="4">
        <v>93</v>
      </c>
      <c r="BM277" s="4">
        <v>2</v>
      </c>
      <c r="BN277" s="10" t="s">
        <v>422</v>
      </c>
      <c r="BO277" s="4">
        <v>92</v>
      </c>
      <c r="BP277" s="4">
        <v>2</v>
      </c>
      <c r="BQ277" s="4"/>
      <c r="BR277" s="4"/>
      <c r="BS277" s="4"/>
      <c r="BT277" s="4"/>
      <c r="BU277" s="4"/>
      <c r="BV277" s="4"/>
      <c r="BW277" s="4"/>
      <c r="BX277" s="4"/>
      <c r="BY277" s="4"/>
      <c r="BZ277" s="4"/>
      <c r="CA277" s="4"/>
      <c r="CB277" s="4"/>
    </row>
    <row r="278" spans="1:80">
      <c r="A278" s="3">
        <v>276</v>
      </c>
      <c r="B278" s="133" t="s">
        <v>826</v>
      </c>
      <c r="C278" s="133" t="s">
        <v>66</v>
      </c>
      <c r="D278" s="133">
        <v>2018111261</v>
      </c>
      <c r="E278" s="41">
        <f>F278/G278</f>
        <v>79.046666666666667</v>
      </c>
      <c r="F278" s="133">
        <f>H278*I278+J278*K278+L278*M278+N278*O278+P278*Q278+R278*S278+T278*U278+V278*W278+X278*Y278+Z278*AA278+AB278*AC278+AD278*AE278+AF278*AG278+AH278*AI278+AJ278*AK278+AL278*AM278+AN278*AO278+AP278*AQ278+AR278*AS278+AT278*AU278+AV278*AW278+AX278*AY278+AZ278*BA278+BC278*BD278+BF278*BG278+BI278*BJ278+BL278*BM278+BO278*BP278+BR278*BS278+BU278*BV278+BX278*BY278+CA278*CB278</f>
        <v>4742.8</v>
      </c>
      <c r="G278" s="133">
        <f>I278+K278+M278+O278+Q278+S278+U278+W278+Y278+AA278+AC278+AE278+AG278+AI278+AK278+AM278+AO278+AQ278+AS278+AU278+AW278+AY278+BA278+BD278+BG278+BJ278+BM278+BP278+BS278+BV278+BY278+CB278</f>
        <v>60</v>
      </c>
      <c r="H278" s="134">
        <v>68</v>
      </c>
      <c r="I278" s="136">
        <v>3</v>
      </c>
      <c r="J278" s="134">
        <v>71</v>
      </c>
      <c r="K278" s="136">
        <v>5</v>
      </c>
      <c r="L278" s="134">
        <v>82</v>
      </c>
      <c r="M278" s="136">
        <v>3</v>
      </c>
      <c r="N278" s="134">
        <v>91</v>
      </c>
      <c r="O278" s="136">
        <v>2</v>
      </c>
      <c r="P278" s="134">
        <v>87</v>
      </c>
      <c r="Q278" s="136">
        <v>1</v>
      </c>
      <c r="R278" s="134">
        <v>72</v>
      </c>
      <c r="S278" s="136">
        <v>3</v>
      </c>
      <c r="T278" s="134">
        <v>72</v>
      </c>
      <c r="U278" s="136">
        <v>3</v>
      </c>
      <c r="V278" s="134">
        <v>82</v>
      </c>
      <c r="W278" s="136">
        <v>4</v>
      </c>
      <c r="X278" s="134">
        <v>79</v>
      </c>
      <c r="Y278" s="136">
        <v>3</v>
      </c>
      <c r="Z278" s="134">
        <v>89</v>
      </c>
      <c r="AA278" s="136">
        <v>4</v>
      </c>
      <c r="AB278" s="134">
        <v>78.8</v>
      </c>
      <c r="AC278" s="136">
        <v>1</v>
      </c>
      <c r="AD278" s="134">
        <v>82</v>
      </c>
      <c r="AE278" s="136">
        <v>1</v>
      </c>
      <c r="AF278" s="134">
        <v>80</v>
      </c>
      <c r="AG278" s="136">
        <v>5</v>
      </c>
      <c r="AH278" s="134">
        <v>71</v>
      </c>
      <c r="AI278" s="136">
        <v>3</v>
      </c>
      <c r="AJ278" s="134">
        <v>66</v>
      </c>
      <c r="AK278" s="136">
        <v>4</v>
      </c>
      <c r="AL278" s="134">
        <v>87</v>
      </c>
      <c r="AM278" s="136">
        <v>3</v>
      </c>
      <c r="AN278" s="134">
        <v>83</v>
      </c>
      <c r="AO278" s="136">
        <v>1</v>
      </c>
      <c r="AP278" s="134">
        <v>93</v>
      </c>
      <c r="AQ278" s="136">
        <v>2</v>
      </c>
      <c r="AR278" s="134">
        <v>70</v>
      </c>
      <c r="AS278" s="136">
        <v>3</v>
      </c>
      <c r="AT278" s="134">
        <v>87</v>
      </c>
      <c r="AU278" s="136">
        <v>2</v>
      </c>
      <c r="AV278" s="134">
        <v>0</v>
      </c>
      <c r="AW278" s="136">
        <v>0</v>
      </c>
      <c r="AX278" s="134">
        <v>0</v>
      </c>
      <c r="AY278" s="136">
        <v>0</v>
      </c>
      <c r="AZ278" s="134">
        <v>0</v>
      </c>
      <c r="BA278" s="136">
        <v>0</v>
      </c>
      <c r="BB278" s="134"/>
      <c r="BC278" s="134"/>
      <c r="BD278" s="136"/>
      <c r="BE278" s="134"/>
      <c r="BF278" s="134"/>
      <c r="BG278" s="136"/>
      <c r="BH278" s="134"/>
      <c r="BI278" s="134"/>
      <c r="BJ278" s="136"/>
      <c r="BK278" s="134" t="s">
        <v>423</v>
      </c>
      <c r="BL278" s="134">
        <v>92</v>
      </c>
      <c r="BM278" s="136">
        <v>2</v>
      </c>
      <c r="BN278" s="134" t="s">
        <v>407</v>
      </c>
      <c r="BO278" s="134">
        <v>90</v>
      </c>
      <c r="BP278" s="136">
        <v>2</v>
      </c>
      <c r="BQ278" s="134"/>
      <c r="BR278" s="134"/>
      <c r="BS278" s="136"/>
      <c r="BT278" s="134"/>
      <c r="BU278" s="134"/>
      <c r="BV278" s="134"/>
      <c r="BW278" s="134"/>
      <c r="BX278" s="134"/>
      <c r="BY278" s="134"/>
      <c r="BZ278" s="134"/>
      <c r="CA278" s="134"/>
      <c r="CB278" s="134"/>
    </row>
    <row r="279" spans="1:80">
      <c r="A279" s="3">
        <v>277</v>
      </c>
      <c r="B279" s="3" t="s">
        <v>319</v>
      </c>
      <c r="C279" s="3" t="s">
        <v>58</v>
      </c>
      <c r="D279" s="3">
        <v>2018110742</v>
      </c>
      <c r="E279" s="41">
        <f>F279/G279</f>
        <v>79.00322580645161</v>
      </c>
      <c r="F279" s="3">
        <f>H279*I279+J279*K279+L279*M279+N279*O279+P279*Q279+R279*S279+T279*U279+V279*W279+X279*Y279+Z279*AA279+AB279*AC279+AD279*AE279+AF279*AG279+AH279*AI279+AJ279*AK279+AL279*AM279+AN279*AO279+AP279*AQ279+AR279*AS279+AT279*AU279+AV279*AW279+AX279*AY279+AZ279*BA279+BC279*BD279+BF279*BG279+BI279*BJ279+BL279*BM279+BO279*BP279+BR279*BS279+BU279*BV279+BX279*BY279+CA279*CB279</f>
        <v>4898.2</v>
      </c>
      <c r="G279" s="3">
        <f>I279+K279+M279+O279+Q279+S279+U279+W279+Y279+AA279+AC279+AE279+AG279+AI279+AK279+AM279+AO279+AQ279+AS279+AU279+AW279+AY279+BA279+BD279+BG279+BJ279+BM279+BP279+BS279+BV279+BY279+CB279</f>
        <v>62</v>
      </c>
      <c r="H279" s="4">
        <v>92</v>
      </c>
      <c r="I279" s="49">
        <v>3</v>
      </c>
      <c r="J279" s="4">
        <v>67</v>
      </c>
      <c r="K279" s="49">
        <v>5</v>
      </c>
      <c r="L279" s="4">
        <v>77</v>
      </c>
      <c r="M279" s="49">
        <v>3</v>
      </c>
      <c r="N279" s="4">
        <v>94</v>
      </c>
      <c r="O279" s="49">
        <v>2</v>
      </c>
      <c r="P279" s="4">
        <v>87</v>
      </c>
      <c r="Q279" s="49">
        <v>1</v>
      </c>
      <c r="R279" s="4">
        <v>83</v>
      </c>
      <c r="S279" s="49">
        <v>3</v>
      </c>
      <c r="T279" s="4">
        <v>82</v>
      </c>
      <c r="U279" s="49">
        <v>3</v>
      </c>
      <c r="V279" s="4">
        <v>78</v>
      </c>
      <c r="W279" s="49">
        <v>4</v>
      </c>
      <c r="X279" s="4">
        <v>79</v>
      </c>
      <c r="Y279" s="49">
        <v>3</v>
      </c>
      <c r="Z279" s="4">
        <v>84</v>
      </c>
      <c r="AA279" s="49">
        <v>4</v>
      </c>
      <c r="AB279" s="57">
        <v>84.2</v>
      </c>
      <c r="AC279" s="49">
        <v>1</v>
      </c>
      <c r="AD279" s="4">
        <v>91</v>
      </c>
      <c r="AE279" s="49">
        <v>1</v>
      </c>
      <c r="AF279" s="4">
        <v>61</v>
      </c>
      <c r="AG279" s="49">
        <v>5</v>
      </c>
      <c r="AH279" s="4">
        <v>87</v>
      </c>
      <c r="AI279" s="49">
        <v>3</v>
      </c>
      <c r="AJ279" s="4">
        <v>67</v>
      </c>
      <c r="AK279" s="49">
        <v>4</v>
      </c>
      <c r="AL279" s="4">
        <v>73</v>
      </c>
      <c r="AM279" s="49">
        <v>3</v>
      </c>
      <c r="AN279" s="4">
        <v>84</v>
      </c>
      <c r="AO279" s="49">
        <v>1</v>
      </c>
      <c r="AP279" s="4">
        <v>86</v>
      </c>
      <c r="AQ279" s="49">
        <v>2</v>
      </c>
      <c r="AR279" s="4">
        <v>87</v>
      </c>
      <c r="AS279" s="49">
        <v>3</v>
      </c>
      <c r="AT279" s="4">
        <v>74</v>
      </c>
      <c r="AU279" s="49">
        <v>2</v>
      </c>
      <c r="AV279" s="4">
        <v>0</v>
      </c>
      <c r="AW279" s="49">
        <v>0</v>
      </c>
      <c r="AX279" s="4">
        <v>0</v>
      </c>
      <c r="AY279" s="49">
        <v>0</v>
      </c>
      <c r="AZ279" s="4">
        <v>0</v>
      </c>
      <c r="BA279" s="49">
        <v>0</v>
      </c>
      <c r="BB279" s="4"/>
      <c r="BC279" s="4"/>
      <c r="BD279" s="49"/>
      <c r="BE279" s="4"/>
      <c r="BF279" s="4"/>
      <c r="BG279" s="49"/>
      <c r="BH279" s="4"/>
      <c r="BI279" s="4"/>
      <c r="BJ279" s="49"/>
      <c r="BK279" s="4" t="s">
        <v>472</v>
      </c>
      <c r="BL279" s="4">
        <v>97</v>
      </c>
      <c r="BM279" s="4">
        <v>2</v>
      </c>
      <c r="BN279" s="4" t="s">
        <v>399</v>
      </c>
      <c r="BO279" s="4">
        <v>72</v>
      </c>
      <c r="BP279" s="4">
        <v>2</v>
      </c>
      <c r="BQ279" s="4" t="s">
        <v>462</v>
      </c>
      <c r="BR279" s="4">
        <v>85</v>
      </c>
      <c r="BS279" s="4">
        <v>2</v>
      </c>
      <c r="BT279" s="4"/>
      <c r="BU279" s="4"/>
      <c r="BV279" s="4"/>
      <c r="BW279" s="4"/>
      <c r="BX279" s="4"/>
      <c r="BY279" s="4"/>
      <c r="BZ279" s="4"/>
      <c r="CA279" s="4"/>
      <c r="CB279" s="4"/>
    </row>
    <row r="280" spans="1:80">
      <c r="A280" s="3">
        <v>278</v>
      </c>
      <c r="B280" s="42" t="s">
        <v>283</v>
      </c>
      <c r="C280" s="3" t="s">
        <v>17</v>
      </c>
      <c r="D280" s="3">
        <v>2018110992</v>
      </c>
      <c r="E280" s="41">
        <f>F280/G280</f>
        <v>78.963076923076926</v>
      </c>
      <c r="F280" s="3">
        <f>H280*I280+J280*K280+L280*M280+N280*O280+P280*Q280+R280*S280+T280*U280+V280*W280+X280*Y280+Z280*AA280+AB280*AC280+AD280*AE280+AF280*AG280+AH280*AI280+AJ280*AK280+AL280*AM280+AN280*AO280+AP280*AQ280+AR280*AS280+AT280*AU280+AV280*AW280+AX280*AY280+AZ280*BA280+BC280*BD280+BF280*BG280+BI280*BJ280+BL280*BM280+BO280*BP280+BR280*BS280+BU280*BV280+BX280*BY280+CA280*CB280</f>
        <v>5132.6000000000004</v>
      </c>
      <c r="G280" s="3">
        <f>I280+K280+M280+O280+Q280+S280+U280+W280+Y280+AA280+AC280+AE280+AG280+AI280+AK280+AM280+AO280+AQ280+AS280+AU280+AW280+AY280+BA280+BD280+BG280+BJ280+BM280+BP280+BS280+BV280+BY280+CB280</f>
        <v>65</v>
      </c>
      <c r="H280" s="42">
        <v>83</v>
      </c>
      <c r="I280" s="49">
        <v>3</v>
      </c>
      <c r="J280" s="42">
        <v>92</v>
      </c>
      <c r="K280" s="49">
        <v>5</v>
      </c>
      <c r="L280" s="42">
        <v>86</v>
      </c>
      <c r="M280" s="49">
        <v>3</v>
      </c>
      <c r="N280" s="42">
        <v>93</v>
      </c>
      <c r="O280" s="49">
        <v>2</v>
      </c>
      <c r="P280" s="42">
        <v>83</v>
      </c>
      <c r="Q280" s="49">
        <v>1</v>
      </c>
      <c r="R280" s="42">
        <v>82</v>
      </c>
      <c r="S280" s="49">
        <v>3</v>
      </c>
      <c r="T280" s="42">
        <v>94</v>
      </c>
      <c r="U280" s="49">
        <v>3</v>
      </c>
      <c r="V280" s="42">
        <v>72</v>
      </c>
      <c r="W280" s="49">
        <v>4</v>
      </c>
      <c r="X280" s="42">
        <v>78</v>
      </c>
      <c r="Y280" s="49">
        <v>3</v>
      </c>
      <c r="Z280" s="42">
        <v>76</v>
      </c>
      <c r="AA280" s="49">
        <v>4</v>
      </c>
      <c r="AB280" s="59">
        <v>74.599999999999994</v>
      </c>
      <c r="AC280" s="49">
        <v>1</v>
      </c>
      <c r="AD280" s="42">
        <v>70</v>
      </c>
      <c r="AE280" s="49">
        <v>1</v>
      </c>
      <c r="AF280" s="42">
        <v>72</v>
      </c>
      <c r="AG280" s="49">
        <v>5</v>
      </c>
      <c r="AH280" s="42">
        <v>67</v>
      </c>
      <c r="AI280" s="49">
        <v>3</v>
      </c>
      <c r="AJ280" s="42">
        <v>68</v>
      </c>
      <c r="AK280" s="49">
        <v>4</v>
      </c>
      <c r="AL280" s="42">
        <v>75</v>
      </c>
      <c r="AM280" s="49">
        <v>3</v>
      </c>
      <c r="AN280" s="42">
        <v>78</v>
      </c>
      <c r="AO280" s="49">
        <v>1</v>
      </c>
      <c r="AP280" s="42">
        <v>84</v>
      </c>
      <c r="AQ280" s="49">
        <v>2</v>
      </c>
      <c r="AR280" s="42">
        <v>69</v>
      </c>
      <c r="AS280" s="49">
        <v>3</v>
      </c>
      <c r="AT280" s="42">
        <v>72</v>
      </c>
      <c r="AU280" s="49">
        <v>2</v>
      </c>
      <c r="AV280" s="4">
        <v>79</v>
      </c>
      <c r="AW280" s="49">
        <v>3</v>
      </c>
      <c r="AX280" s="4"/>
      <c r="AY280" s="49"/>
      <c r="AZ280" s="4"/>
      <c r="BA280" s="49"/>
      <c r="BB280" s="36"/>
      <c r="BC280" s="4"/>
      <c r="BD280" s="49"/>
      <c r="BE280" s="4"/>
      <c r="BF280" s="4"/>
      <c r="BG280" s="49"/>
      <c r="BH280" s="4"/>
      <c r="BI280" s="4"/>
      <c r="BJ280" s="49"/>
      <c r="BK280" s="36" t="s">
        <v>486</v>
      </c>
      <c r="BL280" s="4">
        <v>80</v>
      </c>
      <c r="BM280" s="49">
        <v>2</v>
      </c>
      <c r="BN280" s="116" t="s">
        <v>544</v>
      </c>
      <c r="BO280" s="4">
        <v>88</v>
      </c>
      <c r="BP280" s="49">
        <v>2</v>
      </c>
      <c r="BQ280" s="4" t="s">
        <v>545</v>
      </c>
      <c r="BR280" s="4">
        <v>85</v>
      </c>
      <c r="BS280" s="49">
        <v>2</v>
      </c>
      <c r="BT280" s="4"/>
      <c r="BU280" s="4"/>
      <c r="BV280" s="4"/>
      <c r="BW280" s="4"/>
      <c r="BX280" s="4"/>
      <c r="BY280" s="4"/>
      <c r="BZ280" s="4"/>
      <c r="CA280" s="4"/>
      <c r="CB280" s="4"/>
    </row>
    <row r="281" spans="1:80">
      <c r="A281" s="3">
        <v>279</v>
      </c>
      <c r="B281" s="3" t="s">
        <v>313</v>
      </c>
      <c r="C281" s="3" t="s">
        <v>38</v>
      </c>
      <c r="D281" s="3">
        <v>2018110797</v>
      </c>
      <c r="E281" s="41">
        <f>F281/G281</f>
        <v>78.893749999999997</v>
      </c>
      <c r="F281" s="3">
        <f>H281*I281+J281*K281+L281*M281+N281*O281+P281*Q281+R281*S281+T281*U281+V281*W281+X281*Y281+Z281*AA281+AB281*AC281+AD281*AE281+AF281*AG281+AH281*AI281+AJ281*AK281+AL281*AM281+AN281*AO281+AP281*AQ281+AR281*AS281+AT281*AU281+AV281*AW281+AX281*AY281+AZ281*BA281+BC281*BD281+BF281*BG281+BI281*BJ281+BL281*BM281+BO281*BP281+BR281*BS281+BU281*BV281+BX281*BY281+CA281*CB281</f>
        <v>5049.2</v>
      </c>
      <c r="G281" s="3">
        <f>I281+K281+M281+O281+Q281+S281+U281+W281+Y281+AA281+AC281+AE281+AG281+AI281+AK281+AM281+AO281+AQ281+AS281+AU281+AW281+AY281+BA281+BD281+BG281+BJ281+BM281+BP281+BS281+BV281+BY281+CB281</f>
        <v>64</v>
      </c>
      <c r="H281" s="4">
        <v>74</v>
      </c>
      <c r="I281" s="49">
        <v>3</v>
      </c>
      <c r="J281" s="4">
        <v>76</v>
      </c>
      <c r="K281" s="49">
        <v>5</v>
      </c>
      <c r="L281" s="4">
        <v>82</v>
      </c>
      <c r="M281" s="49">
        <v>3</v>
      </c>
      <c r="N281" s="4">
        <v>90</v>
      </c>
      <c r="O281" s="49">
        <v>2</v>
      </c>
      <c r="P281" s="4">
        <v>93</v>
      </c>
      <c r="Q281" s="49">
        <v>1</v>
      </c>
      <c r="R281" s="4">
        <v>82</v>
      </c>
      <c r="S281" s="49">
        <v>3</v>
      </c>
      <c r="T281" s="4">
        <v>78</v>
      </c>
      <c r="U281" s="49">
        <v>3</v>
      </c>
      <c r="V281" s="4">
        <v>67</v>
      </c>
      <c r="W281" s="49">
        <v>4</v>
      </c>
      <c r="X281" s="4">
        <v>79</v>
      </c>
      <c r="Y281" s="49">
        <v>3</v>
      </c>
      <c r="Z281" s="4">
        <v>81</v>
      </c>
      <c r="AA281" s="49">
        <v>4</v>
      </c>
      <c r="AB281" s="57">
        <v>81.2</v>
      </c>
      <c r="AC281" s="49">
        <v>1</v>
      </c>
      <c r="AD281" s="4">
        <v>73</v>
      </c>
      <c r="AE281" s="49">
        <v>1</v>
      </c>
      <c r="AF281" s="4">
        <v>78</v>
      </c>
      <c r="AG281" s="49">
        <v>5</v>
      </c>
      <c r="AH281" s="4">
        <v>75</v>
      </c>
      <c r="AI281" s="49">
        <v>3</v>
      </c>
      <c r="AJ281" s="4">
        <v>68</v>
      </c>
      <c r="AK281" s="49">
        <v>4</v>
      </c>
      <c r="AL281" s="4">
        <v>88</v>
      </c>
      <c r="AM281" s="49">
        <v>3</v>
      </c>
      <c r="AN281" s="4">
        <v>84</v>
      </c>
      <c r="AO281" s="49">
        <v>1</v>
      </c>
      <c r="AP281" s="4">
        <v>95</v>
      </c>
      <c r="AQ281" s="49">
        <v>2</v>
      </c>
      <c r="AR281" s="4">
        <v>84</v>
      </c>
      <c r="AS281" s="49">
        <v>3</v>
      </c>
      <c r="AT281" s="4">
        <v>67</v>
      </c>
      <c r="AU281" s="49">
        <v>2</v>
      </c>
      <c r="AV281" s="4"/>
      <c r="AW281" s="49"/>
      <c r="AX281" s="4">
        <v>71</v>
      </c>
      <c r="AY281" s="49">
        <v>2</v>
      </c>
      <c r="AZ281" s="4"/>
      <c r="BA281" s="49"/>
      <c r="BB281" s="4"/>
      <c r="BC281" s="4"/>
      <c r="BD281" s="49"/>
      <c r="BE281" s="4"/>
      <c r="BF281" s="4"/>
      <c r="BG281" s="49"/>
      <c r="BH281" s="4"/>
      <c r="BI281" s="4"/>
      <c r="BJ281" s="49"/>
      <c r="BK281" s="36" t="s">
        <v>546</v>
      </c>
      <c r="BL281" s="4">
        <v>86</v>
      </c>
      <c r="BM281" s="4">
        <v>2</v>
      </c>
      <c r="BN281" s="36" t="s">
        <v>417</v>
      </c>
      <c r="BO281" s="4">
        <v>81</v>
      </c>
      <c r="BP281" s="4">
        <v>2</v>
      </c>
      <c r="BQ281" s="4" t="s">
        <v>526</v>
      </c>
      <c r="BR281" s="4">
        <v>89</v>
      </c>
      <c r="BS281" s="4">
        <v>2</v>
      </c>
      <c r="BT281" s="4"/>
      <c r="BU281" s="4"/>
      <c r="BV281" s="4"/>
      <c r="BW281" s="4"/>
      <c r="BX281" s="4"/>
      <c r="BY281" s="4"/>
      <c r="BZ281" s="4"/>
      <c r="CA281" s="4"/>
      <c r="CB281" s="4"/>
    </row>
    <row r="282" spans="1:80">
      <c r="A282" s="3">
        <v>280</v>
      </c>
      <c r="B282" s="3" t="s">
        <v>312</v>
      </c>
      <c r="C282" s="3" t="s">
        <v>9</v>
      </c>
      <c r="D282" s="3">
        <v>2018111059</v>
      </c>
      <c r="E282" s="41">
        <f>F282/G282</f>
        <v>78.843333333333334</v>
      </c>
      <c r="F282" s="3">
        <f>H282*I282+J282*K282+L282*M282+N282*O282+P282*Q282+R282*S282+T282*U282+V282*W282+X282*Y282+Z282*AA282+AB282*AC282+AD282*AE282+AF282*AG282+AH282*AI282+AJ282*AK282+AL282*AM282+AN282*AO282+AP282*AQ282+AR282*AS282+AT282*AU282+AV282*AW282+AX282*AY282+AZ282*BA282+BC282*BD282+BF282*BG282+BI282*BJ282+BL282*BM282+BO282*BP282+BR282*BS282+BU282*BV282+BX282*BY282+CA282*CB282</f>
        <v>4730.6000000000004</v>
      </c>
      <c r="G282" s="3">
        <f>I282+K282+M282+O282+Q282+S282+U282+W282+Y282+AA282+AC282+AE282+AG282+AI282+AK282+AM282+AO282+AQ282+AS282+AU282+AW282+AY282+BA282+BD282+BG282+BJ282+BM282+BP282+BS282+BV282+BY282+CB282</f>
        <v>60</v>
      </c>
      <c r="H282" s="3">
        <v>82</v>
      </c>
      <c r="I282" s="51">
        <v>3</v>
      </c>
      <c r="J282" s="3">
        <v>84</v>
      </c>
      <c r="K282" s="51">
        <v>5</v>
      </c>
      <c r="L282" s="3">
        <v>86</v>
      </c>
      <c r="M282" s="51">
        <v>3</v>
      </c>
      <c r="N282" s="3">
        <v>98</v>
      </c>
      <c r="O282" s="51">
        <v>2</v>
      </c>
      <c r="P282" s="3">
        <v>78</v>
      </c>
      <c r="Q282" s="51">
        <v>1</v>
      </c>
      <c r="R282" s="3">
        <v>80</v>
      </c>
      <c r="S282" s="51">
        <v>3</v>
      </c>
      <c r="T282" s="3">
        <v>74</v>
      </c>
      <c r="U282" s="51">
        <v>3</v>
      </c>
      <c r="V282" s="3">
        <v>80</v>
      </c>
      <c r="W282" s="51">
        <v>4</v>
      </c>
      <c r="X282" s="3">
        <v>78</v>
      </c>
      <c r="Y282" s="51">
        <v>3</v>
      </c>
      <c r="Z282" s="3">
        <v>73</v>
      </c>
      <c r="AA282" s="51">
        <v>4</v>
      </c>
      <c r="AB282" s="56">
        <v>75.599999999999994</v>
      </c>
      <c r="AC282" s="51">
        <v>1</v>
      </c>
      <c r="AD282" s="3">
        <v>71</v>
      </c>
      <c r="AE282" s="51">
        <v>1</v>
      </c>
      <c r="AF282" s="3">
        <v>67</v>
      </c>
      <c r="AG282" s="51">
        <v>5</v>
      </c>
      <c r="AH282" s="3">
        <v>76</v>
      </c>
      <c r="AI282" s="51">
        <v>3</v>
      </c>
      <c r="AJ282" s="3">
        <v>68</v>
      </c>
      <c r="AK282" s="51">
        <v>4</v>
      </c>
      <c r="AL282" s="3">
        <v>86</v>
      </c>
      <c r="AM282" s="51">
        <v>3</v>
      </c>
      <c r="AN282" s="3">
        <v>73</v>
      </c>
      <c r="AO282" s="51">
        <v>1</v>
      </c>
      <c r="AP282" s="3">
        <v>88</v>
      </c>
      <c r="AQ282" s="51">
        <v>2</v>
      </c>
      <c r="AR282" s="3">
        <v>82</v>
      </c>
      <c r="AS282" s="51">
        <v>3</v>
      </c>
      <c r="AT282" s="3">
        <v>77</v>
      </c>
      <c r="AU282" s="51">
        <v>2</v>
      </c>
      <c r="AV282" s="3"/>
      <c r="AW282" s="51"/>
      <c r="AX282" s="3"/>
      <c r="AY282" s="51"/>
      <c r="AZ282" s="3"/>
      <c r="BA282" s="51"/>
      <c r="BB282" s="3"/>
      <c r="BC282" s="3"/>
      <c r="BD282" s="51"/>
      <c r="BE282" s="3"/>
      <c r="BF282" s="3"/>
      <c r="BG282" s="51"/>
      <c r="BH282" s="3"/>
      <c r="BI282" s="3"/>
      <c r="BJ282" s="51"/>
      <c r="BK282" s="3" t="s">
        <v>449</v>
      </c>
      <c r="BL282" s="3">
        <v>85</v>
      </c>
      <c r="BM282" s="3">
        <v>2</v>
      </c>
      <c r="BN282" s="3" t="s">
        <v>460</v>
      </c>
      <c r="BO282" s="3">
        <v>83</v>
      </c>
      <c r="BP282" s="3">
        <v>2</v>
      </c>
      <c r="BQ282" s="3"/>
      <c r="BR282" s="3"/>
      <c r="BS282" s="3"/>
      <c r="BT282" s="3"/>
      <c r="BU282" s="3"/>
      <c r="BV282" s="3"/>
      <c r="BW282" s="3"/>
      <c r="BX282" s="3"/>
      <c r="BY282" s="3"/>
      <c r="BZ282" s="3"/>
      <c r="CA282" s="3"/>
      <c r="CB282" s="3"/>
    </row>
    <row r="283" spans="1:80">
      <c r="A283" s="3">
        <v>281</v>
      </c>
      <c r="B283" s="10" t="s">
        <v>318</v>
      </c>
      <c r="C283" s="3" t="s">
        <v>38</v>
      </c>
      <c r="D283" s="10">
        <v>2018110798</v>
      </c>
      <c r="E283" s="45">
        <f>F283/G283</f>
        <v>78.833333333333329</v>
      </c>
      <c r="F283" s="10">
        <f>H283*I283+J283*K283+L283*M283+N283*O283+P283*Q283+R283*S283+T283*U283+V283*W283+X283*Y283+Z283*AA283+AB283*AC283+AD283*AE283+AF283*AG283+AH283*AI283+AJ283*AK283+AL283*AM283+AN283*AO283+AP283*AQ283+AR283*AS283+AT283*AU283+AV283*AW283+AX283*AY283+AZ283*BA283+BC283*BD283+BF283*BG283+BI283*BJ283+BL283*BM283+BO283*BP283+BR283*BS283+BU283*BV283+BX283*BY283+CA283*CB283</f>
        <v>4966.5</v>
      </c>
      <c r="G283" s="10">
        <f>I283+K283+M283+O283+Q283+S283+U283+W283+Y283+AA283+AC283+AE283+AG283+AI283+AK283+AM283+AO283+AQ283+AS283+AU283+AW283+AY283+BA283+BD283+BG283+BJ283+BM283+BP283+BS283+BV283+BY283+CB283</f>
        <v>63</v>
      </c>
      <c r="H283" s="11">
        <v>85</v>
      </c>
      <c r="I283" s="49">
        <v>3</v>
      </c>
      <c r="J283" s="11">
        <v>76</v>
      </c>
      <c r="K283" s="49">
        <v>5</v>
      </c>
      <c r="L283" s="11">
        <v>84</v>
      </c>
      <c r="M283" s="49">
        <v>3</v>
      </c>
      <c r="N283" s="11">
        <v>94</v>
      </c>
      <c r="O283" s="49">
        <v>2</v>
      </c>
      <c r="P283" s="11">
        <v>88</v>
      </c>
      <c r="Q283" s="49">
        <v>1</v>
      </c>
      <c r="R283" s="11">
        <v>76</v>
      </c>
      <c r="S283" s="49">
        <v>3</v>
      </c>
      <c r="T283" s="11">
        <v>81</v>
      </c>
      <c r="U283" s="49">
        <v>3</v>
      </c>
      <c r="V283" s="11">
        <v>81</v>
      </c>
      <c r="W283" s="49">
        <v>4</v>
      </c>
      <c r="X283" s="11">
        <v>88</v>
      </c>
      <c r="Y283" s="49">
        <v>3</v>
      </c>
      <c r="Z283" s="11">
        <v>73</v>
      </c>
      <c r="AA283" s="49">
        <v>4</v>
      </c>
      <c r="AB283" s="58">
        <v>74.5</v>
      </c>
      <c r="AC283" s="49">
        <v>1</v>
      </c>
      <c r="AD283" s="11">
        <v>74</v>
      </c>
      <c r="AE283" s="49">
        <v>1</v>
      </c>
      <c r="AF283" s="11">
        <v>73</v>
      </c>
      <c r="AG283" s="49">
        <v>5</v>
      </c>
      <c r="AH283" s="11">
        <v>72</v>
      </c>
      <c r="AI283" s="49">
        <v>3</v>
      </c>
      <c r="AJ283" s="11">
        <v>53</v>
      </c>
      <c r="AK283" s="49">
        <v>4</v>
      </c>
      <c r="AL283" s="11">
        <v>85</v>
      </c>
      <c r="AM283" s="49">
        <v>3</v>
      </c>
      <c r="AN283" s="11">
        <v>89</v>
      </c>
      <c r="AO283" s="49">
        <v>1</v>
      </c>
      <c r="AP283" s="11">
        <v>94</v>
      </c>
      <c r="AQ283" s="49">
        <v>2</v>
      </c>
      <c r="AR283" s="11">
        <v>78</v>
      </c>
      <c r="AS283" s="49">
        <v>3</v>
      </c>
      <c r="AT283" s="11">
        <v>81</v>
      </c>
      <c r="AU283" s="49">
        <v>2</v>
      </c>
      <c r="AV283" s="11">
        <v>85</v>
      </c>
      <c r="AW283" s="49">
        <v>3</v>
      </c>
      <c r="AX283" s="11"/>
      <c r="AY283" s="49"/>
      <c r="AZ283" s="11"/>
      <c r="BA283" s="49"/>
      <c r="BB283" s="11"/>
      <c r="BC283" s="11"/>
      <c r="BD283" s="49"/>
      <c r="BE283" s="11"/>
      <c r="BF283" s="11"/>
      <c r="BG283" s="49"/>
      <c r="BH283" s="11"/>
      <c r="BI283" s="11"/>
      <c r="BJ283" s="49"/>
      <c r="BK283" s="11" t="s">
        <v>421</v>
      </c>
      <c r="BL283" s="11">
        <v>82</v>
      </c>
      <c r="BM283" s="11">
        <v>2</v>
      </c>
      <c r="BN283" s="11" t="s">
        <v>547</v>
      </c>
      <c r="BO283" s="11">
        <v>82</v>
      </c>
      <c r="BP283" s="11">
        <v>2</v>
      </c>
      <c r="BQ283" s="11"/>
      <c r="BR283" s="11"/>
      <c r="BS283" s="11"/>
      <c r="BT283" s="11"/>
      <c r="BU283" s="11"/>
      <c r="BV283" s="11"/>
      <c r="BW283" s="11"/>
      <c r="BX283" s="11"/>
      <c r="BY283" s="11"/>
      <c r="BZ283" s="11"/>
      <c r="CA283" s="11"/>
      <c r="CB283" s="11"/>
    </row>
    <row r="284" spans="1:80">
      <c r="A284" s="3">
        <v>282</v>
      </c>
      <c r="B284" s="3" t="s">
        <v>314</v>
      </c>
      <c r="C284" s="3" t="s">
        <v>48</v>
      </c>
      <c r="D284" s="3">
        <v>2018111016</v>
      </c>
      <c r="E284" s="41">
        <f>F284/G284</f>
        <v>78.63666666666667</v>
      </c>
      <c r="F284" s="3">
        <f>H284*I284+J284*K284+L284*M284+N284*O284+P284*Q284+R284*S284+T284*U284+V284*W284+X284*Y284+Z284*AA284+AB284*AC284+AD284*AE284+AF284*AG284+AH284*AI284+AJ284*AK284+AL284*AM284+AN284*AO284+AP284*AQ284+AR284*AS284+AT284*AU284+AV284*AW284+AX284*AY284+AZ284*BA284+BC284*BD284+BF284*BG284+BI284*BJ284+BL284*BM284+BO284*BP284+BR284*BS284+BU284*BV284+BX284*BY284+CA284*CB284</f>
        <v>4718.2</v>
      </c>
      <c r="G284" s="3">
        <f>I284+K284+M284+O284+Q284+S284+U284+W284+Y284+AA284+AC284+AE284+AG284+AI284+AK284+AM284+AO284+AQ284+AS284+AU284+AW284+AY284+BA284+BD284+BG284+BJ284+BM284+BP284+BS284+BV284+BY284+CB284</f>
        <v>60</v>
      </c>
      <c r="H284" s="3">
        <v>75</v>
      </c>
      <c r="I284" s="51">
        <v>3</v>
      </c>
      <c r="J284" s="3">
        <v>73</v>
      </c>
      <c r="K284" s="51">
        <v>5</v>
      </c>
      <c r="L284" s="3">
        <v>71</v>
      </c>
      <c r="M284" s="51">
        <v>3</v>
      </c>
      <c r="N284" s="3">
        <v>91</v>
      </c>
      <c r="O284" s="51">
        <v>2</v>
      </c>
      <c r="P284" s="3">
        <v>81</v>
      </c>
      <c r="Q284" s="51">
        <v>1</v>
      </c>
      <c r="R284" s="3">
        <v>88</v>
      </c>
      <c r="S284" s="51">
        <v>3</v>
      </c>
      <c r="T284" s="3">
        <v>77</v>
      </c>
      <c r="U284" s="51">
        <v>3</v>
      </c>
      <c r="V284" s="3">
        <v>72</v>
      </c>
      <c r="W284" s="51">
        <v>4</v>
      </c>
      <c r="X284" s="3">
        <v>91</v>
      </c>
      <c r="Y284" s="51">
        <v>3</v>
      </c>
      <c r="Z284" s="3">
        <v>72</v>
      </c>
      <c r="AA284" s="51">
        <v>4</v>
      </c>
      <c r="AB284" s="56">
        <v>86.2</v>
      </c>
      <c r="AC284" s="51">
        <v>1</v>
      </c>
      <c r="AD284" s="3">
        <v>76</v>
      </c>
      <c r="AE284" s="51">
        <v>1</v>
      </c>
      <c r="AF284" s="3">
        <v>51</v>
      </c>
      <c r="AG284" s="51">
        <v>5</v>
      </c>
      <c r="AH284" s="3">
        <v>93</v>
      </c>
      <c r="AI284" s="51">
        <v>3</v>
      </c>
      <c r="AJ284" s="3">
        <v>78</v>
      </c>
      <c r="AK284" s="51">
        <v>4</v>
      </c>
      <c r="AL284" s="3">
        <v>85</v>
      </c>
      <c r="AM284" s="51">
        <v>3</v>
      </c>
      <c r="AN284" s="3">
        <v>87</v>
      </c>
      <c r="AO284" s="51">
        <v>1</v>
      </c>
      <c r="AP284" s="3">
        <v>87</v>
      </c>
      <c r="AQ284" s="51">
        <v>2</v>
      </c>
      <c r="AR284" s="3">
        <v>92</v>
      </c>
      <c r="AS284" s="51">
        <v>3</v>
      </c>
      <c r="AT284" s="3">
        <v>77</v>
      </c>
      <c r="AU284" s="51">
        <v>2</v>
      </c>
      <c r="AV284" s="3">
        <v>0</v>
      </c>
      <c r="AW284" s="51">
        <v>0</v>
      </c>
      <c r="AX284" s="3">
        <v>0</v>
      </c>
      <c r="AY284" s="51">
        <v>0</v>
      </c>
      <c r="AZ284" s="3">
        <v>0</v>
      </c>
      <c r="BA284" s="51">
        <v>0</v>
      </c>
      <c r="BB284" s="3"/>
      <c r="BC284" s="3"/>
      <c r="BD284" s="51"/>
      <c r="BE284" s="3"/>
      <c r="BF284" s="3"/>
      <c r="BG284" s="51"/>
      <c r="BH284" s="3"/>
      <c r="BI284" s="3"/>
      <c r="BJ284" s="51"/>
      <c r="BK284" s="3" t="s">
        <v>420</v>
      </c>
      <c r="BL284" s="3">
        <v>94</v>
      </c>
      <c r="BM284" s="3">
        <v>2</v>
      </c>
      <c r="BN284" s="3" t="s">
        <v>481</v>
      </c>
      <c r="BO284" s="3">
        <v>83</v>
      </c>
      <c r="BP284" s="3">
        <v>2</v>
      </c>
      <c r="BQ284" s="3"/>
      <c r="BR284" s="3"/>
      <c r="BS284" s="3"/>
      <c r="BT284" s="3"/>
      <c r="BU284" s="3"/>
      <c r="BV284" s="3"/>
      <c r="BW284" s="6"/>
      <c r="BX284" s="6"/>
      <c r="BY284" s="6"/>
      <c r="BZ284" s="6"/>
      <c r="CA284" s="6"/>
      <c r="CB284" s="6"/>
    </row>
    <row r="285" spans="1:80">
      <c r="A285" s="3">
        <v>283</v>
      </c>
      <c r="B285" s="3" t="s">
        <v>315</v>
      </c>
      <c r="C285" s="3" t="s">
        <v>34</v>
      </c>
      <c r="D285" s="3">
        <v>2018110854</v>
      </c>
      <c r="E285" s="41">
        <f>F285/G285</f>
        <v>78.612903225806448</v>
      </c>
      <c r="F285" s="3">
        <f>H285*I285+J285*K285+L285*M285+N285*O285+P285*Q285+R285*S285+T285*U285+V285*W285+X285*Y285+Z285*AA285+AB285*AC285+AD285*AE285+AF285*AG285+AH285*AI285+AJ285*AK285+AL285*AM285+AN285*AO285+AP285*AQ285+AR285*AS285+AT285*AU285+AV285*AW285+AX285*AY285+AZ285*BA285+BC285*BD285+BF285*BG285+BI285*BJ285+BL285*BM285+BO285*BP285+BR285*BS285+BU285*BV285+BX285*BY285+CA285*CB285</f>
        <v>4874</v>
      </c>
      <c r="G285" s="3">
        <f>I285+K285+M285+O285+Q285+S285+U285+W285+Y285+AA285+AC285+AE285+AG285+AI285+AK285+AM285+AO285+AQ285+AS285+AU285+AW285+AY285+BA285+BD285+BG285+BJ285+BM285+BP285+BS285+BV285+BY285+CB285</f>
        <v>62</v>
      </c>
      <c r="H285" s="4">
        <v>87</v>
      </c>
      <c r="I285" s="49">
        <v>3</v>
      </c>
      <c r="J285" s="4">
        <v>70</v>
      </c>
      <c r="K285" s="49">
        <v>5</v>
      </c>
      <c r="L285" s="4">
        <v>80</v>
      </c>
      <c r="M285" s="49">
        <v>3</v>
      </c>
      <c r="N285" s="4">
        <v>95</v>
      </c>
      <c r="O285" s="49">
        <v>2</v>
      </c>
      <c r="P285" s="4">
        <v>85</v>
      </c>
      <c r="Q285" s="49">
        <v>1</v>
      </c>
      <c r="R285" s="4">
        <v>82</v>
      </c>
      <c r="S285" s="49">
        <v>3</v>
      </c>
      <c r="T285" s="4">
        <v>68</v>
      </c>
      <c r="U285" s="49">
        <v>3</v>
      </c>
      <c r="V285" s="4">
        <v>77</v>
      </c>
      <c r="W285" s="49">
        <v>4</v>
      </c>
      <c r="X285" s="4">
        <v>85</v>
      </c>
      <c r="Y285" s="49">
        <v>3</v>
      </c>
      <c r="Z285" s="4">
        <v>68</v>
      </c>
      <c r="AA285" s="49">
        <v>4</v>
      </c>
      <c r="AB285" s="57">
        <v>77</v>
      </c>
      <c r="AC285" s="49">
        <v>1</v>
      </c>
      <c r="AD285" s="4">
        <v>82</v>
      </c>
      <c r="AE285" s="49">
        <v>1</v>
      </c>
      <c r="AF285" s="4">
        <v>67</v>
      </c>
      <c r="AG285" s="49">
        <v>5</v>
      </c>
      <c r="AH285" s="4">
        <v>89</v>
      </c>
      <c r="AI285" s="49">
        <v>3</v>
      </c>
      <c r="AJ285" s="4">
        <v>53</v>
      </c>
      <c r="AK285" s="49">
        <v>4</v>
      </c>
      <c r="AL285" s="4">
        <v>94</v>
      </c>
      <c r="AM285" s="49">
        <v>3</v>
      </c>
      <c r="AN285" s="4">
        <v>94</v>
      </c>
      <c r="AO285" s="49">
        <v>1</v>
      </c>
      <c r="AP285" s="4">
        <v>96</v>
      </c>
      <c r="AQ285" s="49">
        <v>2</v>
      </c>
      <c r="AR285" s="4">
        <v>86</v>
      </c>
      <c r="AS285" s="49">
        <v>3</v>
      </c>
      <c r="AT285" s="4">
        <v>79</v>
      </c>
      <c r="AU285" s="49">
        <v>2</v>
      </c>
      <c r="AV285" s="4">
        <v>0</v>
      </c>
      <c r="AW285" s="49">
        <v>0</v>
      </c>
      <c r="AX285" s="4">
        <v>77</v>
      </c>
      <c r="AY285" s="49">
        <v>2</v>
      </c>
      <c r="AZ285" s="4">
        <v>0</v>
      </c>
      <c r="BA285" s="49">
        <v>0</v>
      </c>
      <c r="BB285" s="4"/>
      <c r="BC285" s="4"/>
      <c r="BD285" s="49"/>
      <c r="BE285" s="4"/>
      <c r="BF285" s="4"/>
      <c r="BG285" s="49"/>
      <c r="BH285" s="4"/>
      <c r="BI285" s="4"/>
      <c r="BJ285" s="49"/>
      <c r="BK285" s="115" t="s">
        <v>460</v>
      </c>
      <c r="BL285" s="4">
        <v>84</v>
      </c>
      <c r="BM285" s="4">
        <v>2</v>
      </c>
      <c r="BN285" s="115" t="s">
        <v>450</v>
      </c>
      <c r="BO285" s="4">
        <v>92</v>
      </c>
      <c r="BP285" s="4">
        <v>2</v>
      </c>
      <c r="BQ285" s="4"/>
      <c r="BR285" s="4"/>
      <c r="BS285" s="4"/>
      <c r="BT285" s="4"/>
      <c r="BU285" s="4"/>
      <c r="BV285" s="4"/>
      <c r="BW285" s="4"/>
      <c r="BX285" s="4"/>
      <c r="BY285" s="4"/>
      <c r="BZ285" s="4"/>
      <c r="CA285" s="4"/>
      <c r="CB285" s="4"/>
    </row>
    <row r="286" spans="1:80">
      <c r="A286" s="3">
        <v>284</v>
      </c>
      <c r="B286" s="3" t="s">
        <v>289</v>
      </c>
      <c r="C286" s="3" t="s">
        <v>38</v>
      </c>
      <c r="D286" s="3">
        <v>2018110775</v>
      </c>
      <c r="E286" s="41">
        <v>78.583333330000002</v>
      </c>
      <c r="F286" s="3">
        <v>4715</v>
      </c>
      <c r="G286" s="3">
        <v>60</v>
      </c>
      <c r="H286" s="4">
        <v>75</v>
      </c>
      <c r="I286" s="49">
        <v>3</v>
      </c>
      <c r="J286" s="4">
        <v>63</v>
      </c>
      <c r="K286" s="49">
        <v>5</v>
      </c>
      <c r="L286" s="4">
        <v>81</v>
      </c>
      <c r="M286" s="49">
        <v>3</v>
      </c>
      <c r="N286" s="4">
        <v>96</v>
      </c>
      <c r="O286" s="49">
        <v>2</v>
      </c>
      <c r="P286" s="4">
        <v>93</v>
      </c>
      <c r="Q286" s="49">
        <v>1</v>
      </c>
      <c r="R286" s="4">
        <v>92</v>
      </c>
      <c r="S286" s="49">
        <v>3</v>
      </c>
      <c r="T286" s="4">
        <v>77</v>
      </c>
      <c r="U286" s="49">
        <v>3</v>
      </c>
      <c r="V286" s="4">
        <v>82</v>
      </c>
      <c r="W286" s="49">
        <v>4</v>
      </c>
      <c r="X286" s="4">
        <v>88</v>
      </c>
      <c r="Y286" s="49">
        <v>3</v>
      </c>
      <c r="Z286" s="4">
        <v>78</v>
      </c>
      <c r="AA286" s="49">
        <v>4</v>
      </c>
      <c r="AB286" s="57">
        <v>71</v>
      </c>
      <c r="AC286" s="49">
        <v>1</v>
      </c>
      <c r="AD286" s="4">
        <v>65</v>
      </c>
      <c r="AE286" s="49">
        <v>1</v>
      </c>
      <c r="AF286" s="4">
        <v>73</v>
      </c>
      <c r="AG286" s="49">
        <v>5</v>
      </c>
      <c r="AH286" s="4">
        <v>68</v>
      </c>
      <c r="AI286" s="49">
        <v>3</v>
      </c>
      <c r="AJ286" s="4">
        <v>56</v>
      </c>
      <c r="AK286" s="49">
        <v>4</v>
      </c>
      <c r="AL286" s="4">
        <v>80</v>
      </c>
      <c r="AM286" s="49">
        <v>3</v>
      </c>
      <c r="AN286" s="4">
        <v>92</v>
      </c>
      <c r="AO286" s="49">
        <v>1</v>
      </c>
      <c r="AP286" s="4">
        <v>92</v>
      </c>
      <c r="AQ286" s="49">
        <v>2</v>
      </c>
      <c r="AR286" s="4">
        <v>91</v>
      </c>
      <c r="AS286" s="49">
        <v>3</v>
      </c>
      <c r="AT286" s="4">
        <v>78</v>
      </c>
      <c r="AU286" s="49">
        <v>2</v>
      </c>
      <c r="AV286" s="4"/>
      <c r="AW286" s="49"/>
      <c r="AX286" s="4"/>
      <c r="AY286" s="49"/>
      <c r="AZ286" s="4"/>
      <c r="BA286" s="49"/>
      <c r="BB286" s="4"/>
      <c r="BC286" s="4"/>
      <c r="BD286" s="49"/>
      <c r="BE286" s="4"/>
      <c r="BF286" s="4"/>
      <c r="BG286" s="49"/>
      <c r="BH286" s="4"/>
      <c r="BI286" s="4"/>
      <c r="BJ286" s="49"/>
      <c r="BK286" s="4" t="s">
        <v>413</v>
      </c>
      <c r="BL286" s="4">
        <v>95</v>
      </c>
      <c r="BM286" s="4">
        <v>2</v>
      </c>
      <c r="BN286" s="4" t="s">
        <v>408</v>
      </c>
      <c r="BO286" s="4">
        <v>86</v>
      </c>
      <c r="BP286" s="4">
        <v>2</v>
      </c>
      <c r="BQ286" s="4"/>
      <c r="BR286" s="4"/>
      <c r="BS286" s="4"/>
      <c r="BT286" s="4"/>
      <c r="BU286" s="4"/>
      <c r="BV286" s="4"/>
      <c r="BW286" s="4"/>
      <c r="BX286" s="4"/>
      <c r="BY286" s="4"/>
      <c r="BZ286" s="4"/>
      <c r="CA286" s="4"/>
      <c r="CB286" s="4"/>
    </row>
    <row r="287" spans="1:80">
      <c r="A287" s="3">
        <v>285</v>
      </c>
      <c r="B287" s="3" t="s">
        <v>308</v>
      </c>
      <c r="C287" s="3" t="s">
        <v>83</v>
      </c>
      <c r="D287" s="3">
        <v>2018110935</v>
      </c>
      <c r="E287" s="41">
        <f>F287/G287</f>
        <v>78.528571428571425</v>
      </c>
      <c r="F287" s="3">
        <f>H287*I287+J287*K287+L287*M287+N287*O287+P287*Q287+R287*S287+T287*U287+V287*W287+X287*Y287+Z287*AA287+AB287*AC287+AD287*AE287+AF287*AG287+AH287*AI287+AJ287*AK287+AL287*AM287+AN287*AO287+AP287*AQ287+AR287*AS287+AT287*AU287+AV287*AW287+AX287*AY287+AZ287*BA287+BC287*BD287+BF287*BG287+BI287*BJ287+BL287*BM287+BO287*BP287+BR287*BS287+BU287*BV287+BX287*BY287+CA287*CB287</f>
        <v>4947.3</v>
      </c>
      <c r="G287" s="3">
        <f>I287+K287+M287+O287+Q287+S287+U287+W287+Y287+AA287+AC287+AE287+AG287+AI287+AK287+AM287+AO287+AQ287+AS287+AU287+AW287+AY287+BA287+BD287+BG287+BJ287+BM287+BP287+BS287+BV287+BY287+CB287</f>
        <v>63</v>
      </c>
      <c r="H287" s="3">
        <v>79</v>
      </c>
      <c r="I287" s="51">
        <v>3</v>
      </c>
      <c r="J287" s="3">
        <v>70</v>
      </c>
      <c r="K287" s="51">
        <v>5</v>
      </c>
      <c r="L287" s="3">
        <v>80</v>
      </c>
      <c r="M287" s="51">
        <v>3</v>
      </c>
      <c r="N287" s="3">
        <v>93</v>
      </c>
      <c r="O287" s="51">
        <v>2</v>
      </c>
      <c r="P287" s="3">
        <v>89</v>
      </c>
      <c r="Q287" s="51">
        <v>1</v>
      </c>
      <c r="R287" s="3">
        <v>79</v>
      </c>
      <c r="S287" s="51">
        <v>3</v>
      </c>
      <c r="T287" s="3">
        <v>72</v>
      </c>
      <c r="U287" s="51">
        <v>3</v>
      </c>
      <c r="V287" s="3">
        <v>81</v>
      </c>
      <c r="W287" s="51">
        <v>4</v>
      </c>
      <c r="X287" s="3">
        <v>78</v>
      </c>
      <c r="Y287" s="51">
        <v>3</v>
      </c>
      <c r="Z287" s="3">
        <v>68</v>
      </c>
      <c r="AA287" s="51">
        <v>4</v>
      </c>
      <c r="AB287" s="56">
        <v>80.3</v>
      </c>
      <c r="AC287" s="51">
        <v>1</v>
      </c>
      <c r="AD287" s="3">
        <v>86</v>
      </c>
      <c r="AE287" s="51">
        <v>1</v>
      </c>
      <c r="AF287" s="3">
        <v>66</v>
      </c>
      <c r="AG287" s="51">
        <v>5</v>
      </c>
      <c r="AH287" s="3">
        <v>84</v>
      </c>
      <c r="AI287" s="51">
        <v>3</v>
      </c>
      <c r="AJ287" s="3">
        <v>62</v>
      </c>
      <c r="AK287" s="51">
        <v>4</v>
      </c>
      <c r="AL287" s="3">
        <v>91</v>
      </c>
      <c r="AM287" s="51">
        <v>3</v>
      </c>
      <c r="AN287" s="3">
        <v>83</v>
      </c>
      <c r="AO287" s="51">
        <v>1</v>
      </c>
      <c r="AP287" s="3">
        <v>87</v>
      </c>
      <c r="AQ287" s="51">
        <v>2</v>
      </c>
      <c r="AR287" s="3">
        <v>87</v>
      </c>
      <c r="AS287" s="51">
        <v>3</v>
      </c>
      <c r="AT287" s="3">
        <v>79</v>
      </c>
      <c r="AU287" s="51">
        <v>2</v>
      </c>
      <c r="AV287" s="3"/>
      <c r="AW287" s="51"/>
      <c r="AX287" s="3">
        <v>79</v>
      </c>
      <c r="AY287" s="51">
        <v>2</v>
      </c>
      <c r="AZ287" s="3"/>
      <c r="BA287" s="51"/>
      <c r="BB287" s="3"/>
      <c r="BC287" s="3"/>
      <c r="BD287" s="51"/>
      <c r="BE287" s="3"/>
      <c r="BF287" s="3"/>
      <c r="BG287" s="51"/>
      <c r="BH287" s="3"/>
      <c r="BI287" s="3"/>
      <c r="BJ287" s="51"/>
      <c r="BK287" s="3" t="s">
        <v>454</v>
      </c>
      <c r="BL287" s="3">
        <v>91</v>
      </c>
      <c r="BM287" s="3">
        <v>3</v>
      </c>
      <c r="BN287" s="3" t="s">
        <v>408</v>
      </c>
      <c r="BO287" s="3">
        <v>93</v>
      </c>
      <c r="BP287" s="3">
        <v>2</v>
      </c>
      <c r="BQ287" s="3"/>
      <c r="BR287" s="3"/>
      <c r="BS287" s="3"/>
      <c r="BT287" s="3"/>
      <c r="BU287" s="3"/>
      <c r="BV287" s="3"/>
      <c r="BW287" s="3"/>
      <c r="BX287" s="3"/>
      <c r="BY287" s="3"/>
      <c r="BZ287" s="3"/>
      <c r="CA287" s="3"/>
      <c r="CB287" s="3"/>
    </row>
    <row r="288" spans="1:80">
      <c r="A288" s="3">
        <v>286</v>
      </c>
      <c r="B288" s="3" t="s">
        <v>293</v>
      </c>
      <c r="C288" s="3" t="s">
        <v>63</v>
      </c>
      <c r="D288" s="3">
        <v>2018110762</v>
      </c>
      <c r="E288" s="41">
        <f>F288/G288</f>
        <v>78.431666666666658</v>
      </c>
      <c r="F288" s="3">
        <f>H288*I288+J288*K288+L288*M288+N288*O288+P288*Q288+R288*S288+T288*U288+V288*W288+X288*Y288+Z288*AA288+AB288*AC288+AD288*AE288+AF288*AG288+AH288*AI288+AJ288*AK288+AL288*AM288+AN288*AO288+AP288*AQ288+AR288*AS288+AT288*AU288+AV288*AW288+AX288*AY288+AZ288*BA288+BC288*BD288+BF288*BG288+BI288*BJ288+BL288*BM288+BO288*BP288+BR288*BS288+BU288*BV288+BX288*BY288+CA288*CB288</f>
        <v>4705.8999999999996</v>
      </c>
      <c r="G288" s="3">
        <f>I288+K288+M288+O288+Q288+S288+U288+W288+Y288+AA288+AC288+AE288+AG288+AI288+AK288+AM288+AO288+AQ288+AS288+AU288+AW288+AY288+BA288+BD288+BG288+BJ288+BM288+BP288+BS288+BV288+BY288+CB288</f>
        <v>60</v>
      </c>
      <c r="H288" s="4">
        <v>74</v>
      </c>
      <c r="I288" s="49">
        <v>3</v>
      </c>
      <c r="J288" s="4">
        <v>75</v>
      </c>
      <c r="K288" s="49">
        <v>5</v>
      </c>
      <c r="L288" s="4">
        <v>83</v>
      </c>
      <c r="M288" s="49">
        <v>3</v>
      </c>
      <c r="N288" s="4">
        <v>87</v>
      </c>
      <c r="O288" s="49">
        <v>2</v>
      </c>
      <c r="P288" s="4">
        <v>87</v>
      </c>
      <c r="Q288" s="49">
        <v>1</v>
      </c>
      <c r="R288" s="4">
        <v>62</v>
      </c>
      <c r="S288" s="49">
        <v>3</v>
      </c>
      <c r="T288" s="4">
        <v>83</v>
      </c>
      <c r="U288" s="49">
        <v>3</v>
      </c>
      <c r="V288" s="4">
        <v>76</v>
      </c>
      <c r="W288" s="49">
        <v>4</v>
      </c>
      <c r="X288" s="4">
        <v>83</v>
      </c>
      <c r="Y288" s="49">
        <v>3</v>
      </c>
      <c r="Z288" s="4">
        <v>86</v>
      </c>
      <c r="AA288" s="49">
        <v>4</v>
      </c>
      <c r="AB288" s="57">
        <v>73.900000000000006</v>
      </c>
      <c r="AC288" s="49">
        <v>1</v>
      </c>
      <c r="AD288" s="4">
        <v>63</v>
      </c>
      <c r="AE288" s="49">
        <v>1</v>
      </c>
      <c r="AF288" s="4">
        <v>85</v>
      </c>
      <c r="AG288" s="49">
        <v>5</v>
      </c>
      <c r="AH288" s="4">
        <v>80</v>
      </c>
      <c r="AI288" s="49">
        <v>3</v>
      </c>
      <c r="AJ288" s="4">
        <v>64</v>
      </c>
      <c r="AK288" s="49">
        <v>4</v>
      </c>
      <c r="AL288" s="4">
        <v>84</v>
      </c>
      <c r="AM288" s="49">
        <v>3</v>
      </c>
      <c r="AN288" s="4">
        <v>78</v>
      </c>
      <c r="AO288" s="49">
        <v>1</v>
      </c>
      <c r="AP288" s="4">
        <v>89</v>
      </c>
      <c r="AQ288" s="49">
        <v>2</v>
      </c>
      <c r="AR288" s="4">
        <v>83</v>
      </c>
      <c r="AS288" s="49">
        <v>3</v>
      </c>
      <c r="AT288" s="4">
        <v>76</v>
      </c>
      <c r="AU288" s="49">
        <v>2</v>
      </c>
      <c r="AV288" s="4">
        <v>0</v>
      </c>
      <c r="AW288" s="49">
        <v>0</v>
      </c>
      <c r="AX288" s="4">
        <v>82</v>
      </c>
      <c r="AY288" s="49">
        <v>2</v>
      </c>
      <c r="AZ288" s="4">
        <v>0</v>
      </c>
      <c r="BA288" s="49">
        <v>0</v>
      </c>
      <c r="BB288" s="4"/>
      <c r="BC288" s="4"/>
      <c r="BD288" s="49"/>
      <c r="BE288" s="4"/>
      <c r="BF288" s="4"/>
      <c r="BG288" s="49"/>
      <c r="BH288" s="4"/>
      <c r="BI288" s="4"/>
      <c r="BJ288" s="49"/>
      <c r="BK288" s="4" t="s">
        <v>548</v>
      </c>
      <c r="BL288" s="3">
        <v>68</v>
      </c>
      <c r="BM288" s="3">
        <v>2</v>
      </c>
      <c r="BN288" s="3"/>
      <c r="BO288" s="3"/>
      <c r="BP288" s="3"/>
      <c r="BQ288" s="3"/>
      <c r="BR288" s="3"/>
      <c r="BS288" s="3"/>
      <c r="BT288" s="3"/>
      <c r="BU288" s="3"/>
      <c r="BV288" s="3"/>
      <c r="BW288" s="3"/>
      <c r="BX288" s="3"/>
      <c r="BY288" s="3"/>
      <c r="BZ288" s="3"/>
      <c r="CA288" s="3"/>
      <c r="CB288" s="3"/>
    </row>
    <row r="289" spans="1:80">
      <c r="A289" s="3">
        <v>287</v>
      </c>
      <c r="B289" s="3" t="s">
        <v>316</v>
      </c>
      <c r="C289" s="3" t="s">
        <v>23</v>
      </c>
      <c r="D289" s="3">
        <v>2018110641</v>
      </c>
      <c r="E289" s="41">
        <f>F289/G289</f>
        <v>78.204687500000006</v>
      </c>
      <c r="F289" s="3">
        <f>H289*I289+J289*K289+L289*M289+N289*O289+P289*Q289+R289*S289+T289*U289+V289*W289+X289*Y289+Z289*AA289+AB289*AC289+AD289*AE289+AF289*AG289+AH289*AI289+AJ289*AK289+AL289*AM289+AN289*AO289+AP289*AQ289+AR289*AS289+AT289*AU289+AV289*AW289+AX289*AY289+AZ289*BA289+BC289*BD289+BF289*BG289+BI289*BJ289+BL289*BM289+BO289*BP289+BR289*BS289+BU289*BV289+BX289*BY289+CA289*CB289</f>
        <v>5005.1000000000004</v>
      </c>
      <c r="G289" s="3">
        <f>I289+K289+M289+O289+Q289+S289+U289+W289+Y289+AA289+AC289+AE289+AG289+AI289+AK289+AM289+AO289+AQ289+AS289+AU289+AW289+AY289+BA289+BD289+BG289+BJ289+BM289+BP289+BS289+BV289+BY289+CB289</f>
        <v>64</v>
      </c>
      <c r="H289" s="4">
        <v>90</v>
      </c>
      <c r="I289" s="49">
        <v>3</v>
      </c>
      <c r="J289" s="4">
        <v>71</v>
      </c>
      <c r="K289" s="49">
        <v>5</v>
      </c>
      <c r="L289" s="4">
        <v>82</v>
      </c>
      <c r="M289" s="49">
        <v>3</v>
      </c>
      <c r="N289" s="4">
        <v>93</v>
      </c>
      <c r="O289" s="49">
        <v>2</v>
      </c>
      <c r="P289" s="4">
        <v>91</v>
      </c>
      <c r="Q289" s="49">
        <v>1</v>
      </c>
      <c r="R289" s="4">
        <v>75</v>
      </c>
      <c r="S289" s="49">
        <v>3</v>
      </c>
      <c r="T289" s="4">
        <v>87</v>
      </c>
      <c r="U289" s="49">
        <v>3</v>
      </c>
      <c r="V289" s="4">
        <v>74</v>
      </c>
      <c r="W289" s="49">
        <v>4</v>
      </c>
      <c r="X289" s="4">
        <v>77</v>
      </c>
      <c r="Y289" s="49">
        <v>3</v>
      </c>
      <c r="Z289" s="4">
        <v>65</v>
      </c>
      <c r="AA289" s="49">
        <v>4</v>
      </c>
      <c r="AB289" s="57">
        <v>81.099999999999994</v>
      </c>
      <c r="AC289" s="49">
        <v>1</v>
      </c>
      <c r="AD289" s="4">
        <v>83</v>
      </c>
      <c r="AE289" s="49">
        <v>1</v>
      </c>
      <c r="AF289" s="4">
        <v>75</v>
      </c>
      <c r="AG289" s="49">
        <v>5</v>
      </c>
      <c r="AH289" s="4">
        <v>86</v>
      </c>
      <c r="AI289" s="49">
        <v>3</v>
      </c>
      <c r="AJ289" s="4">
        <v>62</v>
      </c>
      <c r="AK289" s="49">
        <v>4</v>
      </c>
      <c r="AL289" s="4">
        <v>81</v>
      </c>
      <c r="AM289" s="49">
        <v>3</v>
      </c>
      <c r="AN289" s="4">
        <v>90</v>
      </c>
      <c r="AO289" s="49">
        <v>1</v>
      </c>
      <c r="AP289" s="4">
        <v>90</v>
      </c>
      <c r="AQ289" s="49">
        <v>2</v>
      </c>
      <c r="AR289" s="4">
        <v>84</v>
      </c>
      <c r="AS289" s="49">
        <v>3</v>
      </c>
      <c r="AT289" s="4">
        <v>72</v>
      </c>
      <c r="AU289" s="49">
        <v>2</v>
      </c>
      <c r="AV289" s="4">
        <v>0</v>
      </c>
      <c r="AW289" s="49">
        <v>0</v>
      </c>
      <c r="AX289" s="4">
        <v>71</v>
      </c>
      <c r="AY289" s="49">
        <v>2</v>
      </c>
      <c r="AZ289" s="4">
        <v>0</v>
      </c>
      <c r="BA289" s="49">
        <v>0</v>
      </c>
      <c r="BB289" s="4"/>
      <c r="BC289" s="4"/>
      <c r="BD289" s="49"/>
      <c r="BE289" s="4"/>
      <c r="BF289" s="4"/>
      <c r="BG289" s="49"/>
      <c r="BH289" s="4"/>
      <c r="BI289" s="4"/>
      <c r="BJ289" s="49"/>
      <c r="BK289" s="4" t="s">
        <v>474</v>
      </c>
      <c r="BL289" s="4">
        <v>65</v>
      </c>
      <c r="BM289" s="4">
        <v>2</v>
      </c>
      <c r="BN289" s="4" t="s">
        <v>408</v>
      </c>
      <c r="BO289" s="4">
        <v>91</v>
      </c>
      <c r="BP289" s="4">
        <v>2</v>
      </c>
      <c r="BQ289" s="4" t="s">
        <v>391</v>
      </c>
      <c r="BR289" s="4">
        <v>88</v>
      </c>
      <c r="BS289" s="4">
        <v>2</v>
      </c>
      <c r="BT289" s="4"/>
      <c r="BU289" s="4"/>
      <c r="BV289" s="4"/>
      <c r="BW289" s="4"/>
      <c r="BX289" s="4"/>
      <c r="BY289" s="4"/>
      <c r="BZ289" s="4"/>
      <c r="CA289" s="4"/>
      <c r="CB289" s="4"/>
    </row>
    <row r="290" spans="1:80">
      <c r="A290" s="3">
        <v>288</v>
      </c>
      <c r="B290" s="3" t="s">
        <v>325</v>
      </c>
      <c r="C290" s="3" t="s">
        <v>58</v>
      </c>
      <c r="D290" s="3">
        <v>2018110716</v>
      </c>
      <c r="E290" s="41">
        <f>F290/G290</f>
        <v>78.090769230769226</v>
      </c>
      <c r="F290" s="3">
        <f>H290*I290+J290*K290+L290*M290+N290*O290+P290*Q290+R290*S290+T290*U290+V290*W290+X290*Y290+Z290*AA290+AB290*AC290+AD290*AE290+AF290*AG290+AH290*AI290+AJ290*AK290+AL290*AM290+AN290*AO290+AP290*AQ290+AR290*AS290+AT290*AU290+AV290*AW290+AX290*AY290+AZ290*BA290+BC290*BD290+BF290*BG290+BI290*BJ290+BL290*BM290+BO290*BP290+BR290*BS290+BU290*BV290+BX290*BY290+CA290*CB290</f>
        <v>5075.8999999999996</v>
      </c>
      <c r="G290" s="3">
        <f>I290+K290+M290+O290+Q290+S290+U290+W290+Y290+AA290+AC290+AE290+AG290+AI290+AK290+AM290+AO290+AQ290+AS290+AU290+AW290+AY290+BA290+BD290+BG290+BJ290+BM290+BP290+BS290+BV290+BY290+CB290</f>
        <v>65</v>
      </c>
      <c r="H290" s="4">
        <v>84</v>
      </c>
      <c r="I290" s="49">
        <v>3</v>
      </c>
      <c r="J290" s="4">
        <v>63</v>
      </c>
      <c r="K290" s="49">
        <v>5</v>
      </c>
      <c r="L290" s="4">
        <v>81</v>
      </c>
      <c r="M290" s="49">
        <v>3</v>
      </c>
      <c r="N290" s="4">
        <v>86</v>
      </c>
      <c r="O290" s="49">
        <v>2</v>
      </c>
      <c r="P290" s="4">
        <v>81</v>
      </c>
      <c r="Q290" s="49">
        <v>1</v>
      </c>
      <c r="R290" s="4">
        <v>61</v>
      </c>
      <c r="S290" s="49">
        <v>3</v>
      </c>
      <c r="T290" s="4">
        <v>83</v>
      </c>
      <c r="U290" s="49">
        <v>3</v>
      </c>
      <c r="V290" s="4">
        <v>67</v>
      </c>
      <c r="W290" s="49">
        <v>4</v>
      </c>
      <c r="X290" s="4">
        <v>72</v>
      </c>
      <c r="Y290" s="49">
        <v>3</v>
      </c>
      <c r="Z290" s="4">
        <v>86</v>
      </c>
      <c r="AA290" s="49">
        <v>4</v>
      </c>
      <c r="AB290" s="57">
        <v>82.9</v>
      </c>
      <c r="AC290" s="49">
        <v>1</v>
      </c>
      <c r="AD290" s="4">
        <v>91</v>
      </c>
      <c r="AE290" s="49">
        <v>1</v>
      </c>
      <c r="AF290" s="4">
        <v>75</v>
      </c>
      <c r="AG290" s="49">
        <v>5</v>
      </c>
      <c r="AH290" s="4">
        <v>87</v>
      </c>
      <c r="AI290" s="49">
        <v>3</v>
      </c>
      <c r="AJ290" s="4">
        <v>75</v>
      </c>
      <c r="AK290" s="49">
        <v>4</v>
      </c>
      <c r="AL290" s="4">
        <v>70</v>
      </c>
      <c r="AM290" s="49">
        <v>3</v>
      </c>
      <c r="AN290" s="4">
        <v>88</v>
      </c>
      <c r="AO290" s="49">
        <v>1</v>
      </c>
      <c r="AP290" s="4">
        <v>87</v>
      </c>
      <c r="AQ290" s="49">
        <v>2</v>
      </c>
      <c r="AR290" s="4">
        <v>79</v>
      </c>
      <c r="AS290" s="49">
        <v>3</v>
      </c>
      <c r="AT290" s="4">
        <v>62</v>
      </c>
      <c r="AU290" s="49">
        <v>2</v>
      </c>
      <c r="AV290" s="4">
        <v>90</v>
      </c>
      <c r="AW290" s="49">
        <v>3</v>
      </c>
      <c r="AX290" s="4"/>
      <c r="AY290" s="49"/>
      <c r="AZ290" s="4"/>
      <c r="BA290" s="49"/>
      <c r="BB290" s="4"/>
      <c r="BC290" s="4"/>
      <c r="BD290" s="49"/>
      <c r="BE290" s="36"/>
      <c r="BF290" s="4"/>
      <c r="BG290" s="49"/>
      <c r="BH290" s="4"/>
      <c r="BI290" s="4"/>
      <c r="BJ290" s="49"/>
      <c r="BK290" s="4" t="s">
        <v>417</v>
      </c>
      <c r="BL290" s="4">
        <v>95</v>
      </c>
      <c r="BM290" s="4">
        <v>2</v>
      </c>
      <c r="BN290" s="4" t="s">
        <v>469</v>
      </c>
      <c r="BO290" s="4">
        <v>79</v>
      </c>
      <c r="BP290" s="4">
        <v>2</v>
      </c>
      <c r="BQ290" s="4" t="s">
        <v>430</v>
      </c>
      <c r="BR290" s="4">
        <v>96</v>
      </c>
      <c r="BS290" s="4">
        <v>2</v>
      </c>
      <c r="BT290" s="4"/>
      <c r="BU290" s="4"/>
      <c r="BV290" s="4"/>
      <c r="BW290" s="4"/>
      <c r="BX290" s="4"/>
      <c r="BY290" s="4"/>
      <c r="BZ290" s="4"/>
      <c r="CA290" s="4"/>
      <c r="CB290" s="4"/>
    </row>
    <row r="291" spans="1:80">
      <c r="A291" s="3">
        <v>289</v>
      </c>
      <c r="B291" s="3" t="s">
        <v>299</v>
      </c>
      <c r="C291" s="3" t="s">
        <v>38</v>
      </c>
      <c r="D291" s="3">
        <v>2018110778</v>
      </c>
      <c r="E291" s="41">
        <f>F291/G291</f>
        <v>77.891935483870967</v>
      </c>
      <c r="F291" s="3">
        <f>H291*I291+J291*K291+L291*M291+N291*O291+P291*Q291+R291*S291+T291*U291+V291*W291+X291*Y291+Z291*AA291+AB291*AC291+AD291*AE291+AF291*AG291+AH291*AI291+AJ291*AK291+AL291*AM291+AN291*AO291+AP291*AQ291+AR291*AS291+AT291*AU291+AV291*AW291+AX291*AY291+AZ291*BA291+BC291*BD291+BF291*BG291+BI291*BJ291+BL291*BM291+BO291*BP291+BR291*BS291+BU291*BV291+BX291*BY291+CA291*CB291</f>
        <v>4829.3</v>
      </c>
      <c r="G291" s="3">
        <f>I291+K291+M291+O291+Q291+S291+U291+W291+Y291+AA291+AC291+AE291+AG291+AI291+AK291+AM291+AO291+AQ291+AS291+AU291+AW291+AY291+BA291+BD291+BG291+BJ291+BM291+BP291+BS291+BV291+BY291+CB291</f>
        <v>62</v>
      </c>
      <c r="H291" s="4">
        <v>80</v>
      </c>
      <c r="I291" s="49">
        <v>3</v>
      </c>
      <c r="J291" s="4">
        <v>69</v>
      </c>
      <c r="K291" s="49">
        <v>5</v>
      </c>
      <c r="L291" s="4">
        <v>83</v>
      </c>
      <c r="M291" s="49">
        <v>3</v>
      </c>
      <c r="N291" s="4">
        <v>93</v>
      </c>
      <c r="O291" s="49">
        <v>2</v>
      </c>
      <c r="P291" s="4">
        <v>93</v>
      </c>
      <c r="Q291" s="49">
        <v>1</v>
      </c>
      <c r="R291" s="4">
        <v>91</v>
      </c>
      <c r="S291" s="49">
        <v>3</v>
      </c>
      <c r="T291" s="4">
        <v>77</v>
      </c>
      <c r="U291" s="49">
        <v>3</v>
      </c>
      <c r="V291" s="4">
        <v>88</v>
      </c>
      <c r="W291" s="49">
        <v>4</v>
      </c>
      <c r="X291" s="4">
        <v>89</v>
      </c>
      <c r="Y291" s="49">
        <v>3</v>
      </c>
      <c r="Z291" s="4">
        <v>67</v>
      </c>
      <c r="AA291" s="49">
        <v>4</v>
      </c>
      <c r="AB291" s="57">
        <v>78.3</v>
      </c>
      <c r="AC291" s="49">
        <v>1</v>
      </c>
      <c r="AD291" s="4">
        <v>88</v>
      </c>
      <c r="AE291" s="49">
        <v>1</v>
      </c>
      <c r="AF291" s="4">
        <v>47</v>
      </c>
      <c r="AG291" s="49">
        <v>5</v>
      </c>
      <c r="AH291" s="4">
        <v>79</v>
      </c>
      <c r="AI291" s="49">
        <v>3</v>
      </c>
      <c r="AJ291" s="4">
        <v>60</v>
      </c>
      <c r="AK291" s="49">
        <v>4</v>
      </c>
      <c r="AL291" s="4">
        <v>80</v>
      </c>
      <c r="AM291" s="49">
        <v>3</v>
      </c>
      <c r="AN291" s="4">
        <v>91</v>
      </c>
      <c r="AO291" s="49">
        <v>1</v>
      </c>
      <c r="AP291" s="4">
        <v>94</v>
      </c>
      <c r="AQ291" s="49">
        <v>2</v>
      </c>
      <c r="AR291" s="4">
        <v>92</v>
      </c>
      <c r="AS291" s="49">
        <v>3</v>
      </c>
      <c r="AT291" s="4">
        <v>83</v>
      </c>
      <c r="AU291" s="49">
        <v>2</v>
      </c>
      <c r="AV291" s="4"/>
      <c r="AW291" s="49"/>
      <c r="AX291" s="4">
        <v>77</v>
      </c>
      <c r="AY291" s="49">
        <v>2</v>
      </c>
      <c r="AZ291" s="4"/>
      <c r="BA291" s="49"/>
      <c r="BB291" s="100"/>
      <c r="BC291" s="4"/>
      <c r="BD291" s="49"/>
      <c r="BE291" s="158"/>
      <c r="BF291" s="4"/>
      <c r="BG291" s="49"/>
      <c r="BH291" s="4"/>
      <c r="BI291" s="4"/>
      <c r="BJ291" s="49"/>
      <c r="BK291" s="36" t="s">
        <v>483</v>
      </c>
      <c r="BL291" s="4">
        <v>74</v>
      </c>
      <c r="BM291" s="49">
        <v>2</v>
      </c>
      <c r="BN291" s="36" t="s">
        <v>479</v>
      </c>
      <c r="BO291" s="4">
        <v>92</v>
      </c>
      <c r="BP291" s="49">
        <v>2</v>
      </c>
      <c r="BQ291" s="36"/>
      <c r="BR291" s="4"/>
      <c r="BS291" s="49"/>
      <c r="BT291" s="4"/>
      <c r="BU291" s="4"/>
      <c r="BV291" s="4"/>
      <c r="BW291" s="4"/>
      <c r="BX291" s="4"/>
      <c r="BY291" s="4"/>
      <c r="BZ291" s="4"/>
      <c r="CA291" s="4"/>
      <c r="CB291" s="4"/>
    </row>
    <row r="292" spans="1:80">
      <c r="A292" s="3">
        <v>290</v>
      </c>
      <c r="B292" s="3" t="s">
        <v>324</v>
      </c>
      <c r="C292" s="3" t="s">
        <v>176</v>
      </c>
      <c r="D292" s="3">
        <v>2018110823</v>
      </c>
      <c r="E292" s="41">
        <f>F292/G292</f>
        <v>77.876666666666679</v>
      </c>
      <c r="F292" s="3">
        <f>H292*I292+J292*K292+L292*M292+N292*O292+P292*Q292+R292*S292+T292*U292+V292*W292+X292*Y292+Z292*AA292+AB292*AC292+AD292*AE292+AF292*AG292+AH292*AI292+AJ292*AK292+AL292*AM292+AN292*AO292+AP292*AQ292+AR292*AS292+AT292*AU292+AV292*AW292+AX292*AY292+AZ292*BA292+BC292*BD292+BF292*BG292+BI292*BJ292+BL292*BM292+BO292*BP292+BR292*BS292+BU292*BV292+BX292*BY292+CA292*CB292</f>
        <v>4672.6000000000004</v>
      </c>
      <c r="G292" s="3">
        <v>60</v>
      </c>
      <c r="H292" s="4">
        <v>74</v>
      </c>
      <c r="I292" s="49">
        <v>3</v>
      </c>
      <c r="J292" s="4">
        <v>81</v>
      </c>
      <c r="K292" s="49">
        <v>5</v>
      </c>
      <c r="L292" s="4">
        <v>89</v>
      </c>
      <c r="M292" s="49">
        <v>3</v>
      </c>
      <c r="N292" s="4">
        <v>83</v>
      </c>
      <c r="O292" s="49">
        <v>2</v>
      </c>
      <c r="P292" s="4">
        <v>83</v>
      </c>
      <c r="Q292" s="49">
        <v>1</v>
      </c>
      <c r="R292" s="4">
        <v>82</v>
      </c>
      <c r="S292" s="49">
        <v>3</v>
      </c>
      <c r="T292" s="4">
        <v>81</v>
      </c>
      <c r="U292" s="49">
        <v>3</v>
      </c>
      <c r="V292" s="4">
        <v>72</v>
      </c>
      <c r="W292" s="49">
        <v>4</v>
      </c>
      <c r="X292" s="4">
        <v>81</v>
      </c>
      <c r="Y292" s="49">
        <v>3</v>
      </c>
      <c r="Z292" s="4">
        <v>64</v>
      </c>
      <c r="AA292" s="49">
        <v>4</v>
      </c>
      <c r="AB292" s="57">
        <v>77.599999999999994</v>
      </c>
      <c r="AC292" s="49">
        <v>1</v>
      </c>
      <c r="AD292" s="4">
        <v>92</v>
      </c>
      <c r="AE292" s="49">
        <v>1</v>
      </c>
      <c r="AF292" s="4">
        <v>75</v>
      </c>
      <c r="AG292" s="49">
        <v>5</v>
      </c>
      <c r="AH292" s="4">
        <v>77</v>
      </c>
      <c r="AI292" s="49">
        <v>3</v>
      </c>
      <c r="AJ292" s="4">
        <v>65</v>
      </c>
      <c r="AK292" s="49">
        <v>4</v>
      </c>
      <c r="AL292" s="4">
        <v>88</v>
      </c>
      <c r="AM292" s="49">
        <v>3</v>
      </c>
      <c r="AN292" s="4">
        <v>79</v>
      </c>
      <c r="AO292" s="49">
        <v>1</v>
      </c>
      <c r="AP292" s="4">
        <v>91</v>
      </c>
      <c r="AQ292" s="49">
        <v>2</v>
      </c>
      <c r="AR292" s="4">
        <v>73</v>
      </c>
      <c r="AS292" s="49">
        <v>3</v>
      </c>
      <c r="AT292" s="4">
        <v>76</v>
      </c>
      <c r="AU292" s="49">
        <v>2</v>
      </c>
      <c r="AV292" s="4"/>
      <c r="AW292" s="49"/>
      <c r="AX292" s="4">
        <v>68</v>
      </c>
      <c r="AY292" s="49">
        <v>2</v>
      </c>
      <c r="AZ292" s="4"/>
      <c r="BA292" s="49"/>
      <c r="BB292" s="4"/>
      <c r="BC292" s="4"/>
      <c r="BD292" s="49"/>
      <c r="BE292" s="4"/>
      <c r="BF292" s="4"/>
      <c r="BG292" s="49"/>
      <c r="BH292" s="4"/>
      <c r="BI292" s="4"/>
      <c r="BJ292" s="49"/>
      <c r="BK292" s="4" t="s">
        <v>422</v>
      </c>
      <c r="BL292" s="4">
        <v>93</v>
      </c>
      <c r="BM292" s="4">
        <v>2</v>
      </c>
      <c r="BN292" s="4"/>
      <c r="BO292" s="4"/>
      <c r="BP292" s="4"/>
      <c r="BQ292" s="4"/>
      <c r="BR292" s="4"/>
      <c r="BS292" s="4"/>
      <c r="BT292" s="4"/>
      <c r="BU292" s="4"/>
      <c r="BV292" s="4"/>
      <c r="BW292" s="4"/>
      <c r="BX292" s="4"/>
      <c r="BY292" s="4"/>
      <c r="BZ292" s="4"/>
      <c r="CA292" s="4"/>
      <c r="CB292" s="4"/>
    </row>
    <row r="293" spans="1:80">
      <c r="A293" s="3">
        <v>291</v>
      </c>
      <c r="B293" s="3" t="s">
        <v>300</v>
      </c>
      <c r="C293" s="3" t="s">
        <v>83</v>
      </c>
      <c r="D293" s="3">
        <v>2018110937</v>
      </c>
      <c r="E293" s="41">
        <f>F293/G293</f>
        <v>77.81785714285715</v>
      </c>
      <c r="F293" s="3">
        <f>H293*I293+J293*K293+L293*M293+N293*O293+P293*Q293+R293*S293+T293*U293+V293*W293+X293*Y293+Z293*AA293+AB293*AC293+AD293*AE293+AF293*AG293+AH293*AI293+AJ293*AK293+AL293*AM293+AN293*AO293+AP293*AQ293+AR293*AS293+AT293*AU293+AV293*AW293+AX293*AY293+AZ293*BA293+BC293*BD293+BF293*BG293+BI293*BJ293+BL293*BM293+BO293*BP293+BR293*BS293+BU293*BV293+BX293*BY293+CA293*CB293</f>
        <v>4357.8</v>
      </c>
      <c r="G293" s="3">
        <f>I293+K293+M293+O293+Q293+S293+U293+W293+Y293+AA293+AC293+AE293+AG293+AI293+AK293+AM293+AO293+AQ293+AS293+AU293+AW293+AY293+BA293+BD293+BG293+BJ293+BM293+BP293+BS293+BV293+BY293+CB293</f>
        <v>56</v>
      </c>
      <c r="H293" s="3">
        <v>76</v>
      </c>
      <c r="I293" s="51">
        <v>3</v>
      </c>
      <c r="J293" s="3">
        <v>66</v>
      </c>
      <c r="K293" s="51">
        <v>5</v>
      </c>
      <c r="L293" s="3">
        <v>82</v>
      </c>
      <c r="M293" s="3">
        <v>3</v>
      </c>
      <c r="N293" s="3">
        <v>94</v>
      </c>
      <c r="O293" s="51">
        <v>2</v>
      </c>
      <c r="P293" s="3">
        <v>92</v>
      </c>
      <c r="Q293" s="51">
        <v>1</v>
      </c>
      <c r="R293" s="3">
        <v>76</v>
      </c>
      <c r="S293" s="51">
        <v>3</v>
      </c>
      <c r="T293" s="3">
        <v>74</v>
      </c>
      <c r="U293" s="51">
        <v>3</v>
      </c>
      <c r="V293" s="3">
        <v>88</v>
      </c>
      <c r="W293" s="51">
        <v>4</v>
      </c>
      <c r="X293" s="3">
        <v>82</v>
      </c>
      <c r="Y293" s="51">
        <v>3</v>
      </c>
      <c r="Z293" s="3">
        <v>79</v>
      </c>
      <c r="AA293" s="51">
        <v>4</v>
      </c>
      <c r="AB293" s="56">
        <v>72.8</v>
      </c>
      <c r="AC293" s="51">
        <v>1</v>
      </c>
      <c r="AD293" s="3">
        <v>71</v>
      </c>
      <c r="AE293" s="51">
        <v>1</v>
      </c>
      <c r="AF293" s="3">
        <v>67</v>
      </c>
      <c r="AG293" s="51">
        <v>5</v>
      </c>
      <c r="AH293" s="3">
        <v>65</v>
      </c>
      <c r="AI293" s="51">
        <v>3</v>
      </c>
      <c r="AJ293" s="3">
        <v>76</v>
      </c>
      <c r="AK293" s="51">
        <v>4</v>
      </c>
      <c r="AL293" s="3">
        <v>80</v>
      </c>
      <c r="AM293" s="51">
        <v>3</v>
      </c>
      <c r="AN293" s="3">
        <v>92</v>
      </c>
      <c r="AO293" s="51">
        <v>1</v>
      </c>
      <c r="AP293" s="3">
        <v>86</v>
      </c>
      <c r="AQ293" s="51">
        <v>2</v>
      </c>
      <c r="AR293" s="3">
        <v>90</v>
      </c>
      <c r="AS293" s="51">
        <v>3</v>
      </c>
      <c r="AT293" s="3">
        <v>79</v>
      </c>
      <c r="AU293" s="51">
        <v>2</v>
      </c>
      <c r="AV293" s="3"/>
      <c r="AW293" s="51"/>
      <c r="AX293" s="101"/>
      <c r="AY293" s="51"/>
      <c r="AZ293" s="101"/>
      <c r="BA293" s="51"/>
      <c r="BB293" s="101"/>
      <c r="BC293" s="101"/>
      <c r="BD293" s="51"/>
      <c r="BE293" s="101"/>
      <c r="BF293" s="101"/>
      <c r="BG293" s="51"/>
      <c r="BH293" s="101"/>
      <c r="BI293" s="101"/>
      <c r="BJ293" s="51"/>
      <c r="BK293" s="3"/>
      <c r="BL293" s="3"/>
      <c r="BM293" s="3"/>
      <c r="BN293" s="3"/>
      <c r="BO293" s="3"/>
      <c r="BP293" s="3"/>
      <c r="BQ293" s="3"/>
      <c r="BR293" s="3"/>
      <c r="BS293" s="3"/>
      <c r="BT293" s="3"/>
      <c r="BU293" s="3"/>
      <c r="BV293" s="3"/>
      <c r="BW293" s="3"/>
      <c r="BX293" s="3"/>
      <c r="BY293" s="3"/>
      <c r="BZ293" s="3"/>
      <c r="CA293" s="3"/>
      <c r="CB293" s="3"/>
    </row>
    <row r="294" spans="1:80">
      <c r="A294" s="3">
        <v>292</v>
      </c>
      <c r="B294" s="3" t="s">
        <v>323</v>
      </c>
      <c r="C294" s="3" t="s">
        <v>94</v>
      </c>
      <c r="D294" s="3">
        <v>2018110956</v>
      </c>
      <c r="E294" s="41">
        <f>F294/G294</f>
        <v>77.796825396825398</v>
      </c>
      <c r="F294" s="3">
        <f>H294*I294+J294*K294+L294*M294+N294*O294+P294*Q294+R294*S294+T294*U294+V294*W294+X294*Y294+Z294*AA294+AB294*AC294+AD294*AE294+AF294*AG294+AH294*AI294+AJ294*AK294+AL294*AM294+AN294*AO294+AP294*AQ294+AR294*AS294+AT294*AU294+AV294*AW294+AX294*AY294+AZ294*BA294+BC294*BD294+BF294*BG294+BI294*BJ294+BL294*BM294+BO294*BP294+BR294*BS294+BU294*BV294+BX294*BY294+CA294*CB294</f>
        <v>4901.2</v>
      </c>
      <c r="G294" s="3">
        <f>I294+K294+M294+O294+Q294+S294+U294+W294+Y294+AA294+AC294+AE294+AG294+AI294+AK294+AM294+AO294+AQ294+AS294+AU294+AW294+AY294+BA294+BD294+BG294+BJ294+BM294+BP294+BS294+BV294+BY294+CB294</f>
        <v>63</v>
      </c>
      <c r="H294" s="3">
        <v>79</v>
      </c>
      <c r="I294" s="51">
        <v>3</v>
      </c>
      <c r="J294" s="3">
        <v>77</v>
      </c>
      <c r="K294" s="51">
        <v>5</v>
      </c>
      <c r="L294" s="3">
        <v>82</v>
      </c>
      <c r="M294" s="51">
        <v>3</v>
      </c>
      <c r="N294" s="3">
        <v>90</v>
      </c>
      <c r="O294" s="51">
        <v>2</v>
      </c>
      <c r="P294" s="3">
        <v>86</v>
      </c>
      <c r="Q294" s="51">
        <v>1</v>
      </c>
      <c r="R294" s="3">
        <v>70</v>
      </c>
      <c r="S294" s="51">
        <v>3</v>
      </c>
      <c r="T294" s="3">
        <v>76</v>
      </c>
      <c r="U294" s="51">
        <v>3</v>
      </c>
      <c r="V294" s="3">
        <v>81</v>
      </c>
      <c r="W294" s="51">
        <v>4</v>
      </c>
      <c r="X294" s="3">
        <v>81</v>
      </c>
      <c r="Y294" s="51">
        <v>3</v>
      </c>
      <c r="Z294" s="3">
        <v>68</v>
      </c>
      <c r="AA294" s="51">
        <v>4</v>
      </c>
      <c r="AB294" s="56">
        <v>78.2</v>
      </c>
      <c r="AC294" s="51">
        <v>1</v>
      </c>
      <c r="AD294" s="3">
        <v>79</v>
      </c>
      <c r="AE294" s="51">
        <v>1</v>
      </c>
      <c r="AF294" s="3">
        <v>72</v>
      </c>
      <c r="AG294" s="51">
        <v>5</v>
      </c>
      <c r="AH294" s="3">
        <v>86</v>
      </c>
      <c r="AI294" s="51">
        <v>3</v>
      </c>
      <c r="AJ294" s="3">
        <v>58</v>
      </c>
      <c r="AK294" s="51">
        <v>4</v>
      </c>
      <c r="AL294" s="3">
        <v>92</v>
      </c>
      <c r="AM294" s="51">
        <v>4</v>
      </c>
      <c r="AN294" s="3">
        <v>87</v>
      </c>
      <c r="AO294" s="51">
        <v>1</v>
      </c>
      <c r="AP294" s="3">
        <v>89</v>
      </c>
      <c r="AQ294" s="51">
        <v>2</v>
      </c>
      <c r="AR294" s="3">
        <v>76</v>
      </c>
      <c r="AS294" s="51">
        <v>3</v>
      </c>
      <c r="AT294" s="3">
        <v>66</v>
      </c>
      <c r="AU294" s="51">
        <v>2</v>
      </c>
      <c r="AV294" s="3">
        <v>0</v>
      </c>
      <c r="AW294" s="51">
        <v>0</v>
      </c>
      <c r="AX294" s="3">
        <v>72</v>
      </c>
      <c r="AY294" s="51">
        <v>2</v>
      </c>
      <c r="AZ294" s="3">
        <v>0</v>
      </c>
      <c r="BA294" s="51">
        <v>0</v>
      </c>
      <c r="BB294" s="3"/>
      <c r="BC294" s="3"/>
      <c r="BD294" s="51"/>
      <c r="BE294" s="3"/>
      <c r="BF294" s="3"/>
      <c r="BG294" s="51"/>
      <c r="BH294" s="3"/>
      <c r="BI294" s="3"/>
      <c r="BJ294" s="51"/>
      <c r="BK294" s="3" t="s">
        <v>535</v>
      </c>
      <c r="BL294" s="3">
        <v>88</v>
      </c>
      <c r="BM294" s="3">
        <v>2</v>
      </c>
      <c r="BN294" s="3" t="s">
        <v>461</v>
      </c>
      <c r="BO294" s="3">
        <v>85</v>
      </c>
      <c r="BP294" s="3">
        <v>2</v>
      </c>
      <c r="BQ294" s="12"/>
      <c r="BR294" s="3"/>
      <c r="BS294" s="3"/>
      <c r="BT294" s="3"/>
      <c r="BU294" s="3"/>
      <c r="BV294" s="3"/>
      <c r="BW294" s="3"/>
      <c r="BX294" s="3"/>
      <c r="BY294" s="3"/>
      <c r="BZ294" s="3"/>
      <c r="CA294" s="3"/>
      <c r="CB294" s="3"/>
    </row>
    <row r="295" spans="1:80">
      <c r="A295" s="3">
        <v>293</v>
      </c>
      <c r="B295" s="3" t="s">
        <v>321</v>
      </c>
      <c r="C295" s="3" t="s">
        <v>38</v>
      </c>
      <c r="D295" s="3">
        <v>2018110800</v>
      </c>
      <c r="E295" s="41">
        <f>F295/G295</f>
        <v>77.778333333333336</v>
      </c>
      <c r="F295" s="3">
        <f>H295*I295+J295*K295+L295*M295+N295*O295+P295*Q295+R295*S295+T295*U295+V295*W295+X295*Y295+Z295*AA295+AB295*AC295+AD295*AE295+AF295*AG295+AH295*AI295+AJ295*AK295+AL295*AM295+AN295*AO295+AP295*AQ295+AR295*AS295+AT295*AU295+AV295*AW295+AX295*AY295+AZ295*BA295+BC295*BD295+BF295*BG295+BI295*BJ295+BL295*BM295+BO295*BP295+BR295*BS295+BU295*BV295+BX295*BY295+CA295*CB295</f>
        <v>4666.7</v>
      </c>
      <c r="G295" s="3">
        <f>I295+K295+M295+O295+Q295+S295+U295+W295+Y295+AA295+AC295+AE295+AG295+AI295+AK295+AM295+AO295+AQ295+AS295+AU295+AW295+AY295+BA295+BD295+BG295+BJ295+BM295+BP295+BS295+BV295+BY295+CB295</f>
        <v>60</v>
      </c>
      <c r="H295" s="4">
        <v>87</v>
      </c>
      <c r="I295" s="49">
        <v>3</v>
      </c>
      <c r="J295" s="4">
        <v>65</v>
      </c>
      <c r="K295" s="49">
        <v>5</v>
      </c>
      <c r="L295" s="4">
        <v>89</v>
      </c>
      <c r="M295" s="49">
        <v>3</v>
      </c>
      <c r="N295" s="4">
        <v>97</v>
      </c>
      <c r="O295" s="49">
        <v>2</v>
      </c>
      <c r="P295" s="4">
        <v>86</v>
      </c>
      <c r="Q295" s="49">
        <v>1</v>
      </c>
      <c r="R295" s="4">
        <v>84</v>
      </c>
      <c r="S295" s="49">
        <v>3</v>
      </c>
      <c r="T295" s="4">
        <v>75</v>
      </c>
      <c r="U295" s="49">
        <v>3</v>
      </c>
      <c r="V295" s="4">
        <v>83</v>
      </c>
      <c r="W295" s="49">
        <v>2</v>
      </c>
      <c r="X295" s="4">
        <v>93</v>
      </c>
      <c r="Y295" s="49">
        <v>3</v>
      </c>
      <c r="Z295" s="4">
        <v>61</v>
      </c>
      <c r="AA295" s="49">
        <v>4</v>
      </c>
      <c r="AB295" s="57">
        <v>81.7</v>
      </c>
      <c r="AC295" s="49">
        <v>1</v>
      </c>
      <c r="AD295" s="4">
        <v>71</v>
      </c>
      <c r="AE295" s="49">
        <v>1</v>
      </c>
      <c r="AF295" s="4">
        <v>65</v>
      </c>
      <c r="AG295" s="49">
        <v>5</v>
      </c>
      <c r="AH295" s="4">
        <v>73</v>
      </c>
      <c r="AI295" s="49">
        <v>3</v>
      </c>
      <c r="AJ295" s="4">
        <v>51</v>
      </c>
      <c r="AK295" s="49">
        <v>4</v>
      </c>
      <c r="AL295" s="4">
        <v>87</v>
      </c>
      <c r="AM295" s="49">
        <v>3</v>
      </c>
      <c r="AN295" s="4">
        <v>84</v>
      </c>
      <c r="AO295" s="49">
        <v>1</v>
      </c>
      <c r="AP295" s="4">
        <v>90</v>
      </c>
      <c r="AQ295" s="49">
        <v>2</v>
      </c>
      <c r="AR295" s="4">
        <v>82</v>
      </c>
      <c r="AS295" s="49">
        <v>3</v>
      </c>
      <c r="AT295" s="4">
        <v>83</v>
      </c>
      <c r="AU295" s="49">
        <v>2</v>
      </c>
      <c r="AV295" s="4"/>
      <c r="AW295" s="49"/>
      <c r="AX295" s="4">
        <v>82</v>
      </c>
      <c r="AY295" s="49">
        <v>2</v>
      </c>
      <c r="AZ295" s="4"/>
      <c r="BA295" s="49"/>
      <c r="BB295" s="4"/>
      <c r="BC295" s="4"/>
      <c r="BD295" s="49"/>
      <c r="BE295" s="4"/>
      <c r="BF295" s="4"/>
      <c r="BG295" s="49"/>
      <c r="BH295" s="4"/>
      <c r="BI295" s="4"/>
      <c r="BJ295" s="49"/>
      <c r="BK295" s="4" t="s">
        <v>407</v>
      </c>
      <c r="BL295" s="4">
        <v>90</v>
      </c>
      <c r="BM295" s="4">
        <v>2</v>
      </c>
      <c r="BN295" s="4" t="s">
        <v>450</v>
      </c>
      <c r="BO295" s="4">
        <v>93</v>
      </c>
      <c r="BP295" s="4">
        <v>2</v>
      </c>
      <c r="BQ295" s="4"/>
      <c r="BR295" s="4"/>
      <c r="BS295" s="4"/>
      <c r="BT295" s="4"/>
      <c r="BU295" s="4"/>
      <c r="BV295" s="4"/>
      <c r="BW295" s="4"/>
      <c r="BX295" s="4"/>
      <c r="BY295" s="4"/>
      <c r="BZ295" s="4"/>
      <c r="CA295" s="4"/>
      <c r="CB295" s="4"/>
    </row>
    <row r="296" spans="1:80">
      <c r="A296" s="3">
        <v>294</v>
      </c>
      <c r="B296" s="3" t="s">
        <v>317</v>
      </c>
      <c r="C296" s="3" t="s">
        <v>83</v>
      </c>
      <c r="D296" s="3">
        <v>2018110939</v>
      </c>
      <c r="E296" s="41">
        <f>F296/G296</f>
        <v>76.495384615384609</v>
      </c>
      <c r="F296" s="3">
        <f>H296*I296+J296*K296+L296*M296+N296*O296+P296*Q296+R296*S296+T296*U296+V296*W296+X296*Y296+Z296*AA296+AB296*AC296+AD296*AE296+AF296*AG296+AH296*AI296+AJ296*AK296+AL296*AM296+AN296*AO296+AP296*AQ296+AR296*AS296+AT296*AU296+AV296*AW296+AX296*AY296+AZ296*BA296+BC296*BD296+BF296*BG296+BI296*BJ296+BL296*BM296+BO296*BP296+BR296*BS296+BU296*BV296+BX296*BY296+CA296*CB296</f>
        <v>4972.2</v>
      </c>
      <c r="G296" s="3">
        <f>I296+K296+M296+O296+Q296+S296+U296+W296+Y296+AA296+AC296+AE296+AG296+AI296+AK296+AM296+AO296+AQ296+AS296+AU296+AW296+AY296+BA296+BD296+BG296+BJ296+BM296+BP296+BS296+BV296+BY296+CB296</f>
        <v>65</v>
      </c>
      <c r="H296" s="3">
        <v>72</v>
      </c>
      <c r="I296" s="51">
        <v>3</v>
      </c>
      <c r="J296" s="3">
        <v>68</v>
      </c>
      <c r="K296" s="51">
        <v>5</v>
      </c>
      <c r="L296" s="3">
        <v>82</v>
      </c>
      <c r="M296" s="51">
        <v>3</v>
      </c>
      <c r="N296" s="3">
        <v>92</v>
      </c>
      <c r="O296" s="51">
        <v>2</v>
      </c>
      <c r="P296" s="3">
        <v>76</v>
      </c>
      <c r="Q296" s="51">
        <v>1</v>
      </c>
      <c r="R296" s="3">
        <v>83</v>
      </c>
      <c r="S296" s="51">
        <v>3</v>
      </c>
      <c r="T296" s="3">
        <v>66</v>
      </c>
      <c r="U296" s="51">
        <v>3</v>
      </c>
      <c r="V296" s="3">
        <v>74</v>
      </c>
      <c r="W296" s="51">
        <v>4</v>
      </c>
      <c r="X296" s="3">
        <v>72</v>
      </c>
      <c r="Y296" s="51">
        <v>3</v>
      </c>
      <c r="Z296" s="3">
        <v>76</v>
      </c>
      <c r="AA296" s="51">
        <v>4</v>
      </c>
      <c r="AB296" s="56">
        <v>78.2</v>
      </c>
      <c r="AC296" s="51">
        <v>1</v>
      </c>
      <c r="AD296" s="3">
        <v>77</v>
      </c>
      <c r="AE296" s="51">
        <v>1</v>
      </c>
      <c r="AF296" s="3">
        <v>73</v>
      </c>
      <c r="AG296" s="51">
        <v>5</v>
      </c>
      <c r="AH296" s="3">
        <v>61</v>
      </c>
      <c r="AI296" s="51">
        <v>3</v>
      </c>
      <c r="AJ296" s="3">
        <v>71</v>
      </c>
      <c r="AK296" s="51">
        <v>4</v>
      </c>
      <c r="AL296" s="3">
        <v>80</v>
      </c>
      <c r="AM296" s="51">
        <v>3</v>
      </c>
      <c r="AN296" s="3">
        <v>72</v>
      </c>
      <c r="AO296" s="51">
        <v>1</v>
      </c>
      <c r="AP296" s="3">
        <v>93</v>
      </c>
      <c r="AQ296" s="51">
        <v>2</v>
      </c>
      <c r="AR296" s="3">
        <v>82</v>
      </c>
      <c r="AS296" s="51">
        <v>3</v>
      </c>
      <c r="AT296" s="3">
        <v>74</v>
      </c>
      <c r="AU296" s="51">
        <v>2</v>
      </c>
      <c r="AV296" s="3">
        <v>72</v>
      </c>
      <c r="AW296" s="51">
        <v>3</v>
      </c>
      <c r="AX296" s="3"/>
      <c r="AY296" s="51"/>
      <c r="AZ296" s="3"/>
      <c r="BA296" s="51"/>
      <c r="BB296" s="3"/>
      <c r="BC296" s="3"/>
      <c r="BD296" s="51"/>
      <c r="BE296" s="3"/>
      <c r="BF296" s="3"/>
      <c r="BG296" s="51"/>
      <c r="BH296" s="3"/>
      <c r="BI296" s="3"/>
      <c r="BJ296" s="51"/>
      <c r="BK296" s="3" t="s">
        <v>468</v>
      </c>
      <c r="BL296" s="3">
        <v>93</v>
      </c>
      <c r="BM296" s="3">
        <v>2</v>
      </c>
      <c r="BN296" s="3" t="s">
        <v>417</v>
      </c>
      <c r="BO296" s="3">
        <v>85</v>
      </c>
      <c r="BP296" s="3">
        <v>2</v>
      </c>
      <c r="BQ296" s="3" t="s">
        <v>549</v>
      </c>
      <c r="BR296" s="3">
        <v>98</v>
      </c>
      <c r="BS296" s="3">
        <v>2</v>
      </c>
      <c r="BT296" s="3"/>
      <c r="BU296" s="3"/>
      <c r="BV296" s="3"/>
      <c r="BW296" s="3"/>
      <c r="BX296" s="3"/>
      <c r="BY296" s="3"/>
      <c r="BZ296" s="3"/>
      <c r="CA296" s="3"/>
      <c r="CB296" s="3"/>
    </row>
    <row r="297" spans="1:80">
      <c r="A297" s="3">
        <v>295</v>
      </c>
      <c r="B297" s="3" t="s">
        <v>326</v>
      </c>
      <c r="C297" s="3" t="s">
        <v>176</v>
      </c>
      <c r="D297" s="3">
        <v>2018110808</v>
      </c>
      <c r="E297" s="41">
        <f>F297/G297</f>
        <v>76.285483870967738</v>
      </c>
      <c r="F297" s="3">
        <f>H297*I297+J297*K297+L297*M297+N297*O297+P297*Q297+R297*S297+T297*U297+V297*W297+X297*Y297+Z297*AA297+AB297*AC297+AD297*AE297+AF297*AG297+AH297*AI297+AJ297*AK297+AL297*AM297+AN297*AO297+AP297*AQ297+AR297*AS297+AT297*AU297+AV297*AW297+AX297*AY297+AZ297*BA297+BC297*BD297+BF297*BG297+BI297*BJ297+BL297*BM297+BO297*BP297+BR297*BS297+BU297*BV297+BX297*BY297+CA297*CB297</f>
        <v>4729.7</v>
      </c>
      <c r="G297" s="3">
        <f>I297+K297+M297+O297+Q297+S297+U297+W297+Y297+AA297+AC297+AE297+AG297+AI297+AK297+AM297+AO297+AQ297+AS297+AU297+AY297+BD297+BG297+BM297+BP297</f>
        <v>62</v>
      </c>
      <c r="H297" s="4">
        <v>74</v>
      </c>
      <c r="I297" s="49">
        <v>3</v>
      </c>
      <c r="J297" s="4">
        <v>76</v>
      </c>
      <c r="K297" s="49">
        <v>5</v>
      </c>
      <c r="L297" s="4">
        <v>81</v>
      </c>
      <c r="M297" s="49">
        <v>3</v>
      </c>
      <c r="N297" s="4">
        <v>93</v>
      </c>
      <c r="O297" s="49">
        <v>2</v>
      </c>
      <c r="P297" s="4">
        <v>89</v>
      </c>
      <c r="Q297" s="49">
        <v>1</v>
      </c>
      <c r="R297" s="4">
        <v>76</v>
      </c>
      <c r="S297" s="49">
        <v>3</v>
      </c>
      <c r="T297" s="4">
        <v>77</v>
      </c>
      <c r="U297" s="49">
        <v>3</v>
      </c>
      <c r="V297" s="4">
        <v>65</v>
      </c>
      <c r="W297" s="49">
        <v>4</v>
      </c>
      <c r="X297" s="4">
        <v>83</v>
      </c>
      <c r="Y297" s="49">
        <v>3</v>
      </c>
      <c r="Z297" s="4">
        <v>83</v>
      </c>
      <c r="AA297" s="49">
        <v>4</v>
      </c>
      <c r="AB297" s="57">
        <v>75.7</v>
      </c>
      <c r="AC297" s="49">
        <v>1</v>
      </c>
      <c r="AD297" s="4">
        <v>77</v>
      </c>
      <c r="AE297" s="49">
        <v>1</v>
      </c>
      <c r="AF297" s="4">
        <v>77</v>
      </c>
      <c r="AG297" s="49">
        <v>5</v>
      </c>
      <c r="AH297" s="4">
        <v>62</v>
      </c>
      <c r="AI297" s="49">
        <v>3</v>
      </c>
      <c r="AJ297" s="4">
        <v>55</v>
      </c>
      <c r="AK297" s="49">
        <v>4</v>
      </c>
      <c r="AL297" s="4">
        <v>82</v>
      </c>
      <c r="AM297" s="49">
        <v>3</v>
      </c>
      <c r="AN297" s="4">
        <v>87</v>
      </c>
      <c r="AO297" s="49">
        <v>1</v>
      </c>
      <c r="AP297" s="4">
        <v>92</v>
      </c>
      <c r="AQ297" s="49">
        <v>2</v>
      </c>
      <c r="AR297" s="4">
        <v>75</v>
      </c>
      <c r="AS297" s="49">
        <v>3</v>
      </c>
      <c r="AT297" s="4">
        <v>67</v>
      </c>
      <c r="AU297" s="49">
        <v>2</v>
      </c>
      <c r="AV297" s="4"/>
      <c r="AW297" s="49"/>
      <c r="AX297" s="4">
        <v>75</v>
      </c>
      <c r="AY297" s="49">
        <v>2</v>
      </c>
      <c r="AZ297" s="4"/>
      <c r="BA297" s="49"/>
      <c r="BB297" s="4"/>
      <c r="BC297" s="4"/>
      <c r="BD297" s="49"/>
      <c r="BE297" s="4"/>
      <c r="BF297" s="4"/>
      <c r="BG297" s="49"/>
      <c r="BH297" s="4"/>
      <c r="BI297" s="4"/>
      <c r="BJ297" s="49"/>
      <c r="BK297" s="4" t="s">
        <v>385</v>
      </c>
      <c r="BL297" s="4">
        <v>75</v>
      </c>
      <c r="BM297" s="4">
        <v>2</v>
      </c>
      <c r="BN297" s="4" t="s">
        <v>407</v>
      </c>
      <c r="BO297" s="4">
        <v>95</v>
      </c>
      <c r="BP297" s="4">
        <v>2</v>
      </c>
      <c r="BQ297" s="4"/>
      <c r="BR297" s="4"/>
      <c r="BS297" s="4"/>
      <c r="BT297" s="4"/>
      <c r="BU297" s="4"/>
      <c r="BV297" s="4"/>
      <c r="BW297" s="4"/>
      <c r="BX297" s="4"/>
      <c r="BY297" s="4"/>
      <c r="BZ297" s="4"/>
      <c r="CA297" s="4"/>
      <c r="CB297" s="4"/>
    </row>
    <row r="298" spans="1:80">
      <c r="A298" s="3">
        <v>296</v>
      </c>
      <c r="B298" s="3" t="s">
        <v>322</v>
      </c>
      <c r="C298" s="3" t="s">
        <v>58</v>
      </c>
      <c r="D298" s="3">
        <v>2018110713</v>
      </c>
      <c r="E298" s="41">
        <f>F298/G298</f>
        <v>76.017741935483883</v>
      </c>
      <c r="F298" s="3">
        <f>H298*I298+J298*K298+L298*M298+N298*O298+P298*Q298+R298*S298+T298*U298+V298*W298+X298*Y298+Z298*AA298+AB298*AC298+AD298*AE298+AF298*AG298+AH298*AI298+AJ298*AK298+AL298*AM298+AN298*AO298+AP298*AQ298+AR298*AS298+AT298*AU298+AV298*AW298+AX298*AY298+AZ298*BA298+BC298*BD298+BF298*BG298+BI298*BJ298+BL298*BM298+BO298*BP298+BR298*BS298+BU298*BV298+BX298*BY298+CA298*CB298</f>
        <v>4713.1000000000004</v>
      </c>
      <c r="G298" s="3">
        <f>I298+K298+M298+O298+Q298+S298+U298+W298+Y298+AA298+AC298+AE298+AG298+AI298+AK298+AM298+AO298+AQ298+AS298+AU298+AW298+AY298+BA298+BD298+BG298+BJ298+BM298+BP298+BS298+BV298+BY298+CB298</f>
        <v>62</v>
      </c>
      <c r="H298" s="4">
        <v>84</v>
      </c>
      <c r="I298" s="49">
        <v>3</v>
      </c>
      <c r="J298" s="4">
        <v>75</v>
      </c>
      <c r="K298" s="49">
        <v>5</v>
      </c>
      <c r="L298" s="4">
        <v>81</v>
      </c>
      <c r="M298" s="49">
        <v>3</v>
      </c>
      <c r="N298" s="4">
        <v>91</v>
      </c>
      <c r="O298" s="49">
        <v>2</v>
      </c>
      <c r="P298" s="4">
        <v>89</v>
      </c>
      <c r="Q298" s="49">
        <v>1</v>
      </c>
      <c r="R298" s="4">
        <v>61</v>
      </c>
      <c r="S298" s="49">
        <v>3</v>
      </c>
      <c r="T298" s="4">
        <v>69</v>
      </c>
      <c r="U298" s="49">
        <v>3</v>
      </c>
      <c r="V298" s="4">
        <v>76</v>
      </c>
      <c r="W298" s="49">
        <v>4</v>
      </c>
      <c r="X298" s="4">
        <v>78</v>
      </c>
      <c r="Y298" s="49">
        <v>3</v>
      </c>
      <c r="Z298" s="4">
        <v>79</v>
      </c>
      <c r="AA298" s="49">
        <v>4</v>
      </c>
      <c r="AB298" s="57">
        <v>75.099999999999994</v>
      </c>
      <c r="AC298" s="49">
        <v>1</v>
      </c>
      <c r="AD298" s="4">
        <v>91</v>
      </c>
      <c r="AE298" s="49">
        <v>1</v>
      </c>
      <c r="AF298" s="4">
        <v>72</v>
      </c>
      <c r="AG298" s="49">
        <v>5</v>
      </c>
      <c r="AH298" s="4">
        <v>78</v>
      </c>
      <c r="AI298" s="49">
        <v>3</v>
      </c>
      <c r="AJ298" s="4">
        <v>73</v>
      </c>
      <c r="AK298" s="49">
        <v>4</v>
      </c>
      <c r="AL298" s="4">
        <v>83</v>
      </c>
      <c r="AM298" s="49">
        <v>3</v>
      </c>
      <c r="AN298" s="4">
        <v>72</v>
      </c>
      <c r="AO298" s="49">
        <v>1</v>
      </c>
      <c r="AP298" s="4">
        <v>84</v>
      </c>
      <c r="AQ298" s="49">
        <v>2</v>
      </c>
      <c r="AR298" s="4">
        <v>79</v>
      </c>
      <c r="AS298" s="49">
        <v>3</v>
      </c>
      <c r="AT298" s="4">
        <v>73</v>
      </c>
      <c r="AU298" s="49">
        <v>2</v>
      </c>
      <c r="AV298" s="4"/>
      <c r="AW298" s="49"/>
      <c r="AX298" s="4">
        <v>63</v>
      </c>
      <c r="AY298" s="49">
        <v>2</v>
      </c>
      <c r="AZ298" s="4"/>
      <c r="BA298" s="49"/>
      <c r="BB298" s="4"/>
      <c r="BC298" s="4"/>
      <c r="BD298" s="49"/>
      <c r="BE298" s="4"/>
      <c r="BF298" s="4"/>
      <c r="BG298" s="49"/>
      <c r="BH298" s="4"/>
      <c r="BI298" s="4"/>
      <c r="BJ298" s="49"/>
      <c r="BK298" s="4" t="s">
        <v>415</v>
      </c>
      <c r="BL298" s="4">
        <v>66</v>
      </c>
      <c r="BM298" s="4">
        <v>2</v>
      </c>
      <c r="BN298" s="4" t="s">
        <v>493</v>
      </c>
      <c r="BO298" s="4">
        <v>73</v>
      </c>
      <c r="BP298" s="4">
        <v>2</v>
      </c>
      <c r="BQ298" s="4"/>
      <c r="BR298" s="4"/>
      <c r="BS298" s="4"/>
      <c r="BT298" s="4"/>
      <c r="BU298" s="4"/>
      <c r="BV298" s="4"/>
      <c r="BW298" s="4"/>
      <c r="BX298" s="4"/>
      <c r="BY298" s="4"/>
      <c r="BZ298" s="4"/>
      <c r="CA298" s="4"/>
      <c r="CB298" s="4"/>
    </row>
    <row r="299" spans="1:80">
      <c r="A299" s="3">
        <v>297</v>
      </c>
      <c r="B299" s="3" t="s">
        <v>328</v>
      </c>
      <c r="C299" s="3" t="s">
        <v>20</v>
      </c>
      <c r="D299" s="3">
        <v>2018110668</v>
      </c>
      <c r="E299" s="41">
        <f>F299/G299</f>
        <v>75.701587301587296</v>
      </c>
      <c r="F299" s="3">
        <f>H299*I299+J299*K299+L299*M299+N299*O299+P299*Q299+R299*S299+T299*U299+V299*W299+X299*Y299+Z299*AA299+AB299*AC299+AD299*AE299+AF299*AG299+AH299*AI299+AJ299*AK299+AL299*AM299+AN299*AO299+AP299*AQ299+AR299*AS299+AT299*AU299+AV299*AW299+AX299*AY299+AZ299*BA299+BC299*BD299+BF299*BG299+BI299*BJ299+BL299*BM299+BO299*BP299+BR299*BS299+BU299*BV299+BX299*BY299+CA299*CB299</f>
        <v>4769.2</v>
      </c>
      <c r="G299" s="3">
        <f>I299+K299+M299+O299+Q299+S299+U299+W299+Y299+AA299+AC299+AE299+AG299+AI299+AK299+AM299+AO299+AQ299+AS299+AU299+AW299+AY299+BA299+BD299+BG299+BJ299+BM299+BP299+BS299+BV299+BY299+CB299</f>
        <v>63</v>
      </c>
      <c r="H299" s="3">
        <v>83</v>
      </c>
      <c r="I299" s="51">
        <v>3</v>
      </c>
      <c r="J299" s="3">
        <v>76</v>
      </c>
      <c r="K299" s="51">
        <v>5</v>
      </c>
      <c r="L299" s="3">
        <v>83</v>
      </c>
      <c r="M299" s="51">
        <v>3</v>
      </c>
      <c r="N299" s="3">
        <v>91</v>
      </c>
      <c r="O299" s="51">
        <v>2</v>
      </c>
      <c r="P299" s="3">
        <v>88</v>
      </c>
      <c r="Q299" s="51">
        <v>1</v>
      </c>
      <c r="R299" s="3">
        <v>96</v>
      </c>
      <c r="S299" s="51">
        <v>3</v>
      </c>
      <c r="T299" s="3">
        <v>70</v>
      </c>
      <c r="U299" s="51">
        <v>3</v>
      </c>
      <c r="V299" s="3">
        <v>72</v>
      </c>
      <c r="W299" s="51">
        <v>4</v>
      </c>
      <c r="X299" s="3">
        <v>72</v>
      </c>
      <c r="Y299" s="51">
        <v>3</v>
      </c>
      <c r="Z299" s="3">
        <v>69</v>
      </c>
      <c r="AA299" s="51">
        <v>4</v>
      </c>
      <c r="AB299" s="56">
        <v>75.2</v>
      </c>
      <c r="AC299" s="51">
        <v>1</v>
      </c>
      <c r="AD299" s="3">
        <v>85</v>
      </c>
      <c r="AE299" s="51">
        <v>1</v>
      </c>
      <c r="AF299" s="3">
        <v>60</v>
      </c>
      <c r="AG299" s="51">
        <v>5</v>
      </c>
      <c r="AH299" s="3">
        <v>65</v>
      </c>
      <c r="AI299" s="51">
        <v>3</v>
      </c>
      <c r="AJ299" s="3">
        <v>62</v>
      </c>
      <c r="AK299" s="51">
        <v>4</v>
      </c>
      <c r="AL299" s="3">
        <v>84</v>
      </c>
      <c r="AM299" s="51">
        <v>3</v>
      </c>
      <c r="AN299" s="3">
        <v>73</v>
      </c>
      <c r="AO299" s="51">
        <v>1</v>
      </c>
      <c r="AP299" s="3">
        <v>92</v>
      </c>
      <c r="AQ299" s="51">
        <v>2</v>
      </c>
      <c r="AR299" s="3">
        <v>89</v>
      </c>
      <c r="AS299" s="51">
        <v>3</v>
      </c>
      <c r="AT299" s="3">
        <v>70</v>
      </c>
      <c r="AU299" s="51">
        <v>2</v>
      </c>
      <c r="AV299" s="3">
        <v>60</v>
      </c>
      <c r="AW299" s="51">
        <v>3</v>
      </c>
      <c r="AX299" s="3">
        <v>0</v>
      </c>
      <c r="AY299" s="51">
        <v>0</v>
      </c>
      <c r="AZ299" s="3">
        <v>0</v>
      </c>
      <c r="BA299" s="51">
        <v>0</v>
      </c>
      <c r="BB299" s="3"/>
      <c r="BC299" s="3"/>
      <c r="BD299" s="3"/>
      <c r="BE299" s="3"/>
      <c r="BF299" s="3"/>
      <c r="BG299" s="3"/>
      <c r="BH299" s="3"/>
      <c r="BI299" s="3"/>
      <c r="BJ299" s="3"/>
      <c r="BK299" s="3" t="s">
        <v>407</v>
      </c>
      <c r="BL299" s="3">
        <v>86</v>
      </c>
      <c r="BM299" s="3">
        <v>2</v>
      </c>
      <c r="BN299" s="3" t="s">
        <v>460</v>
      </c>
      <c r="BO299" s="3">
        <v>86</v>
      </c>
      <c r="BP299" s="3">
        <v>2</v>
      </c>
      <c r="BQ299" s="3"/>
      <c r="BR299" s="3"/>
      <c r="BS299" s="3"/>
      <c r="BT299" s="3"/>
      <c r="BU299" s="3"/>
      <c r="BV299" s="3"/>
      <c r="BW299" s="3"/>
      <c r="BX299" s="3"/>
      <c r="BY299" s="3"/>
      <c r="BZ299" s="3"/>
      <c r="CA299" s="3"/>
      <c r="CB299" s="3"/>
    </row>
    <row r="300" spans="1:80">
      <c r="A300" s="3">
        <v>298</v>
      </c>
      <c r="B300" s="3" t="s">
        <v>327</v>
      </c>
      <c r="C300" s="3" t="s">
        <v>124</v>
      </c>
      <c r="D300" s="3">
        <v>2018110906</v>
      </c>
      <c r="E300" s="41">
        <f>F300/G300</f>
        <v>74.894999999999996</v>
      </c>
      <c r="F300" s="3">
        <f>H300*I300+J300*K300+L300*M300+N300*O300+P300*Q300+R300*S300+T300*U300+V300*W300+X300*Y300+Z300*AA300+AB300*AC300+AD300*AE300+AF300*AG300+AH300*AI300+AJ300*AK300+AL300*AM300+AN300*AO300+AP300*AQ300+AR300*AS300+AT300*AU300+AV300*AW300+AX300*AY300+AZ300*BA300+BC300*BD300+BF300*BG300+BI300*BJ300+BL300*BM300+BO300*BP300+BR300*BS300+BU300*BV300+BX300*BY300+CA300*CB300</f>
        <v>4493.7</v>
      </c>
      <c r="G300" s="3">
        <f>I300+K300+M300+O300+Q300+S300+U300+W300+Y300+AA300+AC300+AE300+AG300+AI300+AK300+AM300+AO300+AQ300+AS300+AU300+AW300+AY300+BA300+BD300+BG300+BJ300+BM300+BP300+BS300+BV300+BY300+CB300</f>
        <v>60</v>
      </c>
      <c r="H300" s="4">
        <v>80</v>
      </c>
      <c r="I300" s="49">
        <v>3</v>
      </c>
      <c r="J300" s="4">
        <v>74</v>
      </c>
      <c r="K300" s="49">
        <v>5</v>
      </c>
      <c r="L300" s="4">
        <v>80</v>
      </c>
      <c r="M300" s="49">
        <v>3</v>
      </c>
      <c r="N300" s="4">
        <v>91</v>
      </c>
      <c r="O300" s="49">
        <v>2</v>
      </c>
      <c r="P300" s="4">
        <v>89</v>
      </c>
      <c r="Q300" s="49">
        <v>1</v>
      </c>
      <c r="R300" s="4">
        <v>74</v>
      </c>
      <c r="S300" s="49">
        <v>3</v>
      </c>
      <c r="T300" s="4">
        <v>74</v>
      </c>
      <c r="U300" s="49">
        <v>3</v>
      </c>
      <c r="V300" s="4">
        <v>78</v>
      </c>
      <c r="W300" s="49">
        <v>4</v>
      </c>
      <c r="X300" s="4">
        <v>77</v>
      </c>
      <c r="Y300" s="49">
        <v>3</v>
      </c>
      <c r="Z300" s="4">
        <v>70</v>
      </c>
      <c r="AA300" s="49">
        <v>4</v>
      </c>
      <c r="AB300" s="57">
        <v>77.7</v>
      </c>
      <c r="AC300" s="49">
        <v>1</v>
      </c>
      <c r="AD300" s="4">
        <v>72</v>
      </c>
      <c r="AE300" s="49">
        <v>1</v>
      </c>
      <c r="AF300" s="4">
        <v>71</v>
      </c>
      <c r="AG300" s="49">
        <v>5</v>
      </c>
      <c r="AH300" s="4">
        <v>50</v>
      </c>
      <c r="AI300" s="49">
        <v>3</v>
      </c>
      <c r="AJ300" s="4">
        <v>63</v>
      </c>
      <c r="AK300" s="49">
        <v>4</v>
      </c>
      <c r="AL300" s="4">
        <v>82</v>
      </c>
      <c r="AM300" s="49">
        <v>3</v>
      </c>
      <c r="AN300" s="4">
        <v>69</v>
      </c>
      <c r="AO300" s="49">
        <v>1</v>
      </c>
      <c r="AP300" s="4">
        <v>91</v>
      </c>
      <c r="AQ300" s="49">
        <v>2</v>
      </c>
      <c r="AR300" s="4">
        <v>74</v>
      </c>
      <c r="AS300" s="49">
        <v>3</v>
      </c>
      <c r="AT300" s="4">
        <v>81</v>
      </c>
      <c r="AU300" s="49">
        <v>2</v>
      </c>
      <c r="AV300" s="4">
        <v>0</v>
      </c>
      <c r="AW300" s="49">
        <v>0</v>
      </c>
      <c r="AX300" s="4">
        <v>71</v>
      </c>
      <c r="AY300" s="49">
        <v>2</v>
      </c>
      <c r="AZ300" s="4">
        <v>0</v>
      </c>
      <c r="BA300" s="49">
        <v>0</v>
      </c>
      <c r="BB300" s="4"/>
      <c r="BC300" s="4"/>
      <c r="BD300" s="49"/>
      <c r="BE300" s="4"/>
      <c r="BF300" s="4"/>
      <c r="BG300" s="49"/>
      <c r="BH300" s="4"/>
      <c r="BI300" s="4"/>
      <c r="BJ300" s="49"/>
      <c r="BK300" s="4" t="s">
        <v>494</v>
      </c>
      <c r="BL300" s="4">
        <v>88</v>
      </c>
      <c r="BM300" s="4">
        <v>2</v>
      </c>
      <c r="BN300" s="4"/>
      <c r="BO300" s="4"/>
      <c r="BP300" s="4"/>
      <c r="BQ300" s="4"/>
      <c r="BR300" s="4"/>
      <c r="BS300" s="4"/>
      <c r="BT300" s="4"/>
      <c r="BU300" s="4"/>
      <c r="BV300" s="4"/>
      <c r="BW300" s="4"/>
      <c r="BX300" s="4"/>
      <c r="BY300" s="4"/>
      <c r="BZ300" s="4"/>
      <c r="CA300" s="4"/>
      <c r="CB300" s="4"/>
    </row>
    <row r="301" spans="1:80">
      <c r="A301" s="3">
        <v>299</v>
      </c>
      <c r="B301" s="3" t="s">
        <v>329</v>
      </c>
      <c r="C301" s="3" t="s">
        <v>9</v>
      </c>
      <c r="D301" s="3">
        <v>2018111072</v>
      </c>
      <c r="E301" s="41">
        <f>F301/G301</f>
        <v>74.808333333333337</v>
      </c>
      <c r="F301" s="3">
        <f>H301*I301+J301*K301+L301*M301+N301*O301+P301*Q301+R301*S301+T301*U301+V301*W301+X301*Y301+Z301*AA301+AB301*AC301+AD301*AE301+AF301*AG301+AH301*AI301+AJ301*AK301+AL301*AM301+AN301*AO301+AP301*AQ301+AR301*AS301+AT301*AU301+AV301*AW301+AX301*AY301+AZ301*BA301+BC301*BD301+BF301*BG301+BI301*BJ301+BL301*BM301+BO301*BP301+BR301*BS301+BU301*BV301+BX301*BY301+CA301*CB301</f>
        <v>4488.5</v>
      </c>
      <c r="G301" s="3">
        <f>I301+K301+M301+O301+Q301+S301+U301+W301+Y301+AA301+AC301+AE301+AG301+AI301+AK301+AM301+AO301+AQ301+AS301+AU301+AW301+AY301+BA301+BD301+BG301+BJ301+BM301+BP301+BS301+BV301+BY301+CB301</f>
        <v>60</v>
      </c>
      <c r="H301" s="3">
        <v>70</v>
      </c>
      <c r="I301" s="51">
        <v>3</v>
      </c>
      <c r="J301" s="3">
        <v>85</v>
      </c>
      <c r="K301" s="3">
        <v>5</v>
      </c>
      <c r="L301" s="3">
        <v>83</v>
      </c>
      <c r="M301" s="51">
        <v>3</v>
      </c>
      <c r="N301" s="3">
        <v>96</v>
      </c>
      <c r="O301" s="51">
        <v>2</v>
      </c>
      <c r="P301" s="3">
        <v>84</v>
      </c>
      <c r="Q301" s="51">
        <v>1</v>
      </c>
      <c r="R301" s="3">
        <v>64</v>
      </c>
      <c r="S301" s="51">
        <v>3</v>
      </c>
      <c r="T301" s="3">
        <v>68</v>
      </c>
      <c r="U301" s="51">
        <v>3</v>
      </c>
      <c r="V301" s="3">
        <v>71</v>
      </c>
      <c r="W301" s="51">
        <v>4</v>
      </c>
      <c r="X301" s="3">
        <v>68</v>
      </c>
      <c r="Y301" s="51">
        <v>3</v>
      </c>
      <c r="Z301" s="3">
        <v>80</v>
      </c>
      <c r="AA301" s="51">
        <v>4</v>
      </c>
      <c r="AB301" s="56">
        <v>78.5</v>
      </c>
      <c r="AC301" s="51">
        <v>1</v>
      </c>
      <c r="AD301" s="3">
        <v>66</v>
      </c>
      <c r="AE301" s="51">
        <v>1</v>
      </c>
      <c r="AF301" s="3">
        <v>68</v>
      </c>
      <c r="AG301" s="51">
        <v>5</v>
      </c>
      <c r="AH301" s="3">
        <v>72</v>
      </c>
      <c r="AI301" s="51">
        <v>3</v>
      </c>
      <c r="AJ301" s="3">
        <v>74</v>
      </c>
      <c r="AK301" s="51">
        <v>4</v>
      </c>
      <c r="AL301" s="3">
        <v>83</v>
      </c>
      <c r="AM301" s="51">
        <v>3</v>
      </c>
      <c r="AN301" s="3">
        <v>68</v>
      </c>
      <c r="AO301" s="51">
        <v>1</v>
      </c>
      <c r="AP301" s="3">
        <v>86</v>
      </c>
      <c r="AQ301" s="51">
        <v>2</v>
      </c>
      <c r="AR301" s="3">
        <v>71</v>
      </c>
      <c r="AS301" s="51">
        <v>3</v>
      </c>
      <c r="AT301" s="3">
        <v>70</v>
      </c>
      <c r="AU301" s="51">
        <v>2</v>
      </c>
      <c r="AV301" s="3">
        <v>0</v>
      </c>
      <c r="AW301" s="51">
        <v>0</v>
      </c>
      <c r="AX301" s="3">
        <v>0</v>
      </c>
      <c r="AY301" s="51">
        <v>0</v>
      </c>
      <c r="AZ301" s="3"/>
      <c r="BA301" s="51"/>
      <c r="BB301" s="3"/>
      <c r="BC301" s="3"/>
      <c r="BD301" s="51"/>
      <c r="BE301" s="3"/>
      <c r="BF301" s="3"/>
      <c r="BG301" s="51"/>
      <c r="BH301" s="3"/>
      <c r="BI301" s="3"/>
      <c r="BJ301" s="51"/>
      <c r="BK301" s="3" t="s">
        <v>409</v>
      </c>
      <c r="BL301" s="3">
        <v>77</v>
      </c>
      <c r="BM301" s="3">
        <v>2</v>
      </c>
      <c r="BN301" s="3" t="s">
        <v>393</v>
      </c>
      <c r="BO301" s="3">
        <v>66</v>
      </c>
      <c r="BP301" s="3">
        <v>2</v>
      </c>
      <c r="BQ301" s="118"/>
      <c r="BR301" s="118"/>
      <c r="BS301" s="118"/>
      <c r="BT301" s="118"/>
      <c r="BU301" s="118"/>
      <c r="BV301" s="118"/>
      <c r="BW301" s="94"/>
      <c r="BX301" s="94"/>
      <c r="BY301" s="94"/>
      <c r="BZ301" s="94"/>
      <c r="CA301" s="94"/>
      <c r="CB301" s="94"/>
    </row>
    <row r="302" spans="1:80">
      <c r="A302" s="3">
        <v>300</v>
      </c>
      <c r="B302" s="17" t="s">
        <v>330</v>
      </c>
      <c r="C302" s="3" t="s">
        <v>23</v>
      </c>
      <c r="D302" s="17">
        <v>2018110645</v>
      </c>
      <c r="E302" s="41">
        <f>F302/G302</f>
        <v>73.296825396825398</v>
      </c>
      <c r="F302" s="3">
        <f>H302*I302+J302*K302+L302*M302+N302*O302+P302*Q302+R302*S302+T302*U302+V302*W302+X302*Y302+Z302*AA302+AB302*AC302+AD302*AE302+AF302*AG302+AH302*AI302+AJ302*AK302+AL302*AM302+AN302*AO302+AP302*AQ302+AR302*AS302+AT302*AU302+AV302*AW302+AX302*AY302+AZ302*BA302+BC302*BD302+BF302*BG302+BI302*BJ302+BL302*BM302+BO302*BP302+BR302*BS302+BU302*BV302+BX302*BY302+CA302*CB302</f>
        <v>4617.7</v>
      </c>
      <c r="G302" s="3">
        <f>I302+K302+M302+O302+Q302+S302+U302+W302+Y302+AA302+AC302+AE302+AG302+AI302+AK302+AM302+AO302+AQ302+AS302+AU302+AW302+AY302+BA302+BD302+BG302+BJ302+BM302+BP302+BS302+BV302+BY302+CB302</f>
        <v>63</v>
      </c>
      <c r="H302" s="31">
        <v>81</v>
      </c>
      <c r="I302" s="82">
        <v>3</v>
      </c>
      <c r="J302" s="31">
        <v>66</v>
      </c>
      <c r="K302" s="82">
        <v>5</v>
      </c>
      <c r="L302" s="31">
        <v>85</v>
      </c>
      <c r="M302" s="82">
        <v>3</v>
      </c>
      <c r="N302" s="31">
        <v>91</v>
      </c>
      <c r="O302" s="82">
        <v>2</v>
      </c>
      <c r="P302" s="31">
        <v>84</v>
      </c>
      <c r="Q302" s="82">
        <v>1</v>
      </c>
      <c r="R302" s="31">
        <v>70</v>
      </c>
      <c r="S302" s="82">
        <v>3</v>
      </c>
      <c r="T302" s="31">
        <v>75</v>
      </c>
      <c r="U302" s="82">
        <v>3</v>
      </c>
      <c r="V302" s="31">
        <v>72</v>
      </c>
      <c r="W302" s="82">
        <v>4</v>
      </c>
      <c r="X302" s="31">
        <v>74</v>
      </c>
      <c r="Y302" s="82">
        <v>3</v>
      </c>
      <c r="Z302" s="31">
        <v>69</v>
      </c>
      <c r="AA302" s="82">
        <v>4</v>
      </c>
      <c r="AB302" s="86">
        <v>73.7</v>
      </c>
      <c r="AC302" s="82">
        <v>1</v>
      </c>
      <c r="AD302" s="31">
        <v>81</v>
      </c>
      <c r="AE302" s="82">
        <v>1</v>
      </c>
      <c r="AF302" s="31">
        <v>61</v>
      </c>
      <c r="AG302" s="82">
        <v>5</v>
      </c>
      <c r="AH302" s="31">
        <v>66</v>
      </c>
      <c r="AI302" s="82">
        <v>3</v>
      </c>
      <c r="AJ302" s="31">
        <v>60</v>
      </c>
      <c r="AK302" s="82">
        <v>4</v>
      </c>
      <c r="AL302" s="31">
        <v>90</v>
      </c>
      <c r="AM302" s="82">
        <v>3</v>
      </c>
      <c r="AN302" s="31">
        <v>70</v>
      </c>
      <c r="AO302" s="82">
        <v>1</v>
      </c>
      <c r="AP302" s="31">
        <v>91</v>
      </c>
      <c r="AQ302" s="82">
        <v>2</v>
      </c>
      <c r="AR302" s="31">
        <v>66</v>
      </c>
      <c r="AS302" s="82">
        <v>3</v>
      </c>
      <c r="AT302" s="31">
        <v>70</v>
      </c>
      <c r="AU302" s="82">
        <v>2</v>
      </c>
      <c r="AV302" s="31">
        <v>67</v>
      </c>
      <c r="AW302" s="82">
        <v>3</v>
      </c>
      <c r="AX302" s="31">
        <v>0</v>
      </c>
      <c r="AY302" s="82">
        <v>0</v>
      </c>
      <c r="AZ302" s="31">
        <v>0</v>
      </c>
      <c r="BA302" s="82">
        <v>0</v>
      </c>
      <c r="BB302" s="31"/>
      <c r="BC302" s="31"/>
      <c r="BD302" s="82"/>
      <c r="BE302" s="31"/>
      <c r="BF302" s="31"/>
      <c r="BG302" s="82"/>
      <c r="BH302" s="31"/>
      <c r="BI302" s="31"/>
      <c r="BJ302" s="82"/>
      <c r="BK302" s="31" t="s">
        <v>386</v>
      </c>
      <c r="BL302" s="31">
        <v>77</v>
      </c>
      <c r="BM302" s="31">
        <v>2</v>
      </c>
      <c r="BN302" s="31" t="s">
        <v>451</v>
      </c>
      <c r="BO302" s="31">
        <v>95</v>
      </c>
      <c r="BP302" s="31">
        <v>2</v>
      </c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</row>
    <row r="303" spans="1:80">
      <c r="A303" s="3">
        <v>301</v>
      </c>
      <c r="B303" s="17" t="s">
        <v>331</v>
      </c>
      <c r="C303" s="17" t="s">
        <v>176</v>
      </c>
      <c r="D303" s="17">
        <v>2018110825</v>
      </c>
      <c r="E303" s="157">
        <f>F303/G303</f>
        <v>72.948333333333323</v>
      </c>
      <c r="F303" s="17">
        <f>H303*I303+J303*K303+L303*M303+N303*O303+P303*Q303+R303*S303+T303*U303+V303*W303+X303*Y303+Z303*AA303+AB303*AC303+AD303*AE303+AF303*AG303+AH303*AI303+AJ303*AK303+AL303*AM303+AN303*AO303+AP303*AQ303+AR303*AS303+AT303*AU303+AV303*AW303+AX303*AY303+AZ303*BA303+BC303*BD303+BF303*BG303+BI303*BJ303+BL303*BM303+BO303*BP303+BR303*BS303+BU303*BV303+BX303*BY303+CA303*CB303</f>
        <v>4376.8999999999996</v>
      </c>
      <c r="G303" s="17">
        <f>I303+K303+M303+O303+Q303+S303+U303+W303+Y303+AA303+AC303+AE303+AG303+AI303+AK303+AM303+AO303+AQ303+AS303+AU303+AY303+BD303+BG303+BM303+BP303</f>
        <v>60</v>
      </c>
      <c r="H303" s="31">
        <v>76</v>
      </c>
      <c r="I303" s="82">
        <v>3</v>
      </c>
      <c r="J303" s="31">
        <v>63</v>
      </c>
      <c r="K303" s="82">
        <v>5</v>
      </c>
      <c r="L303" s="31">
        <v>74</v>
      </c>
      <c r="M303" s="82">
        <v>3</v>
      </c>
      <c r="N303" s="31">
        <v>95</v>
      </c>
      <c r="O303" s="82">
        <v>2</v>
      </c>
      <c r="P303" s="31">
        <v>84</v>
      </c>
      <c r="Q303" s="82">
        <v>1</v>
      </c>
      <c r="R303" s="31">
        <v>76</v>
      </c>
      <c r="S303" s="82">
        <v>3</v>
      </c>
      <c r="T303" s="31">
        <v>47</v>
      </c>
      <c r="U303" s="82">
        <v>3</v>
      </c>
      <c r="V303" s="31">
        <v>74</v>
      </c>
      <c r="W303" s="82">
        <v>4</v>
      </c>
      <c r="X303" s="31">
        <v>75</v>
      </c>
      <c r="Y303" s="82">
        <v>3</v>
      </c>
      <c r="Z303" s="31">
        <v>72</v>
      </c>
      <c r="AA303" s="82">
        <v>4</v>
      </c>
      <c r="AB303" s="86">
        <v>73.900000000000006</v>
      </c>
      <c r="AC303" s="82">
        <v>1</v>
      </c>
      <c r="AD303" s="31">
        <v>78</v>
      </c>
      <c r="AE303" s="82">
        <v>1</v>
      </c>
      <c r="AF303" s="31">
        <v>64</v>
      </c>
      <c r="AG303" s="82">
        <v>5</v>
      </c>
      <c r="AH303" s="31">
        <v>70</v>
      </c>
      <c r="AI303" s="82">
        <v>3</v>
      </c>
      <c r="AJ303" s="31">
        <v>52</v>
      </c>
      <c r="AK303" s="82">
        <v>4</v>
      </c>
      <c r="AL303" s="31">
        <v>83</v>
      </c>
      <c r="AM303" s="82">
        <v>3</v>
      </c>
      <c r="AN303" s="31">
        <v>70</v>
      </c>
      <c r="AO303" s="82">
        <v>1</v>
      </c>
      <c r="AP303" s="31">
        <v>96</v>
      </c>
      <c r="AQ303" s="82">
        <v>2</v>
      </c>
      <c r="AR303" s="31">
        <v>81</v>
      </c>
      <c r="AS303" s="82">
        <v>3</v>
      </c>
      <c r="AT303" s="31">
        <v>79</v>
      </c>
      <c r="AU303" s="82">
        <v>2</v>
      </c>
      <c r="AV303" s="31"/>
      <c r="AW303" s="82"/>
      <c r="AX303" s="31"/>
      <c r="AY303" s="31"/>
      <c r="AZ303" s="82"/>
      <c r="BA303" s="31"/>
      <c r="BB303" s="31"/>
      <c r="BC303" s="31"/>
      <c r="BD303" s="82"/>
      <c r="BE303" s="31"/>
      <c r="BF303" s="31"/>
      <c r="BG303" s="82"/>
      <c r="BH303" s="31"/>
      <c r="BI303" s="82"/>
      <c r="BJ303" s="31"/>
      <c r="BK303" s="31" t="s">
        <v>550</v>
      </c>
      <c r="BL303" s="31">
        <v>90</v>
      </c>
      <c r="BM303" s="31">
        <v>2</v>
      </c>
      <c r="BN303" s="31" t="s">
        <v>397</v>
      </c>
      <c r="BO303" s="31">
        <v>89</v>
      </c>
      <c r="BP303" s="31">
        <v>2</v>
      </c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117"/>
    </row>
  </sheetData>
  <sortState ref="A3:CB304">
    <sortCondition descending="1" ref="E2"/>
  </sortState>
  <mergeCells count="1">
    <mergeCell ref="A1:G1"/>
  </mergeCells>
  <phoneticPr fontId="27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04"/>
  <sheetViews>
    <sheetView tabSelected="1" topLeftCell="F286" zoomScale="70" zoomScaleNormal="70" workbookViewId="0">
      <selection activeCell="I102" sqref="I102"/>
    </sheetView>
  </sheetViews>
  <sheetFormatPr defaultColWidth="9" defaultRowHeight="14.25"/>
  <cols>
    <col min="1" max="1" width="4.625" customWidth="1"/>
    <col min="2" max="2" width="7.875" customWidth="1"/>
    <col min="3" max="3" width="12.625" customWidth="1"/>
    <col min="4" max="4" width="10.125" customWidth="1"/>
    <col min="5" max="5" width="7" customWidth="1"/>
    <col min="6" max="6" width="58.25" customWidth="1"/>
    <col min="7" max="7" width="8" customWidth="1"/>
    <col min="8" max="8" width="8.875" customWidth="1"/>
    <col min="9" max="9" width="8" customWidth="1"/>
    <col min="10" max="10" width="46" customWidth="1"/>
    <col min="11" max="11" width="8" customWidth="1"/>
    <col min="12" max="12" width="29.375" customWidth="1"/>
    <col min="13" max="13" width="8" customWidth="1"/>
    <col min="14" max="14" width="13.125" customWidth="1"/>
    <col min="15" max="15" width="8" customWidth="1"/>
    <col min="16" max="16" width="12.375" customWidth="1"/>
    <col min="17" max="17" width="8" customWidth="1"/>
  </cols>
  <sheetData>
    <row r="1" spans="1:17">
      <c r="A1" s="150" t="s">
        <v>551</v>
      </c>
      <c r="B1" s="151"/>
      <c r="C1" s="151"/>
      <c r="D1" s="151"/>
      <c r="E1" s="152"/>
      <c r="F1" s="1"/>
      <c r="G1" s="2"/>
      <c r="H1" s="1"/>
      <c r="I1" s="2"/>
      <c r="J1" s="1"/>
      <c r="K1" s="2"/>
      <c r="L1" s="1"/>
      <c r="M1" s="2"/>
      <c r="N1" s="1"/>
      <c r="O1" s="2"/>
      <c r="P1" s="1"/>
      <c r="Q1" s="2"/>
    </row>
    <row r="2" spans="1:17">
      <c r="A2" s="153" t="s">
        <v>1</v>
      </c>
      <c r="B2" s="153" t="s">
        <v>2</v>
      </c>
      <c r="C2" s="153" t="s">
        <v>3</v>
      </c>
      <c r="D2" s="153" t="s">
        <v>4</v>
      </c>
      <c r="E2" s="155" t="s">
        <v>552</v>
      </c>
      <c r="F2" s="3" t="s">
        <v>553</v>
      </c>
      <c r="G2" s="148" t="s">
        <v>554</v>
      </c>
      <c r="H2" s="3" t="s">
        <v>555</v>
      </c>
      <c r="I2" s="148" t="s">
        <v>556</v>
      </c>
      <c r="J2" s="3" t="s">
        <v>557</v>
      </c>
      <c r="K2" s="148" t="s">
        <v>558</v>
      </c>
      <c r="L2" s="3" t="s">
        <v>559</v>
      </c>
      <c r="M2" s="148" t="s">
        <v>560</v>
      </c>
      <c r="N2" s="3" t="s">
        <v>561</v>
      </c>
      <c r="O2" s="148" t="s">
        <v>562</v>
      </c>
      <c r="P2" s="3" t="s">
        <v>563</v>
      </c>
      <c r="Q2" s="148" t="s">
        <v>564</v>
      </c>
    </row>
    <row r="3" spans="1:17" ht="36">
      <c r="A3" s="154"/>
      <c r="B3" s="154"/>
      <c r="C3" s="154"/>
      <c r="D3" s="154"/>
      <c r="E3" s="156"/>
      <c r="F3" s="3" t="s">
        <v>565</v>
      </c>
      <c r="G3" s="149"/>
      <c r="H3" s="4" t="s">
        <v>566</v>
      </c>
      <c r="I3" s="149"/>
      <c r="J3" s="4" t="s">
        <v>567</v>
      </c>
      <c r="K3" s="149"/>
      <c r="L3" s="3" t="s">
        <v>568</v>
      </c>
      <c r="M3" s="149"/>
      <c r="N3" s="3" t="s">
        <v>569</v>
      </c>
      <c r="O3" s="149"/>
      <c r="P3" s="4" t="s">
        <v>570</v>
      </c>
      <c r="Q3" s="149"/>
    </row>
    <row r="4" spans="1:17">
      <c r="A4" s="3">
        <v>1</v>
      </c>
      <c r="B4" s="3" t="s">
        <v>42</v>
      </c>
      <c r="C4" s="3" t="s">
        <v>26</v>
      </c>
      <c r="D4" s="3">
        <v>2018110504</v>
      </c>
      <c r="E4" s="3">
        <v>3</v>
      </c>
      <c r="F4" s="3" t="s">
        <v>571</v>
      </c>
      <c r="G4" s="4">
        <v>0.5</v>
      </c>
      <c r="H4" s="3"/>
      <c r="I4" s="4"/>
      <c r="J4" s="3" t="s">
        <v>572</v>
      </c>
      <c r="K4" s="4">
        <v>0.6</v>
      </c>
      <c r="L4" s="3" t="s">
        <v>573</v>
      </c>
      <c r="M4" s="4">
        <v>0.77</v>
      </c>
      <c r="N4" s="3" t="s">
        <v>574</v>
      </c>
      <c r="O4" s="4">
        <v>0.4</v>
      </c>
      <c r="P4" s="3" t="s">
        <v>575</v>
      </c>
      <c r="Q4" s="4">
        <v>1.2</v>
      </c>
    </row>
    <row r="5" spans="1:17">
      <c r="A5" s="3">
        <v>2</v>
      </c>
      <c r="B5" s="3" t="s">
        <v>121</v>
      </c>
      <c r="C5" s="3" t="s">
        <v>26</v>
      </c>
      <c r="D5" s="3">
        <v>2018110508</v>
      </c>
      <c r="E5" s="3">
        <f t="shared" ref="E5:E7" si="0">G5+I5+K5+M5+O5+Q5</f>
        <v>1.26</v>
      </c>
      <c r="F5" s="3" t="s">
        <v>576</v>
      </c>
      <c r="G5" s="4">
        <v>0.5</v>
      </c>
      <c r="H5" s="3"/>
      <c r="I5" s="4"/>
      <c r="J5" s="3" t="s">
        <v>577</v>
      </c>
      <c r="K5" s="4">
        <v>0.16</v>
      </c>
      <c r="L5" s="3"/>
      <c r="M5" s="4"/>
      <c r="N5" s="3" t="s">
        <v>578</v>
      </c>
      <c r="O5" s="4">
        <v>0.6</v>
      </c>
      <c r="P5" s="3"/>
      <c r="Q5" s="4"/>
    </row>
    <row r="6" spans="1:17">
      <c r="A6" s="3">
        <v>3</v>
      </c>
      <c r="B6" s="3" t="s">
        <v>192</v>
      </c>
      <c r="C6" s="3" t="s">
        <v>26</v>
      </c>
      <c r="D6" s="3">
        <v>2018110510</v>
      </c>
      <c r="E6" s="3">
        <f t="shared" si="0"/>
        <v>0.76</v>
      </c>
      <c r="F6" s="3"/>
      <c r="G6" s="4"/>
      <c r="H6" s="3"/>
      <c r="I6" s="4"/>
      <c r="J6" s="3" t="s">
        <v>577</v>
      </c>
      <c r="K6" s="4">
        <v>0.16</v>
      </c>
      <c r="L6" s="3"/>
      <c r="M6" s="4"/>
      <c r="N6" s="3" t="s">
        <v>578</v>
      </c>
      <c r="O6" s="4">
        <v>0.6</v>
      </c>
      <c r="P6" s="3"/>
      <c r="Q6" s="4"/>
    </row>
    <row r="7" spans="1:17">
      <c r="A7" s="3">
        <v>4</v>
      </c>
      <c r="B7" s="5" t="s">
        <v>127</v>
      </c>
      <c r="C7" s="3" t="s">
        <v>26</v>
      </c>
      <c r="D7" s="3">
        <v>2018110511</v>
      </c>
      <c r="E7" s="3">
        <f t="shared" si="0"/>
        <v>1.83</v>
      </c>
      <c r="F7" s="3" t="s">
        <v>571</v>
      </c>
      <c r="G7" s="4">
        <v>0.5</v>
      </c>
      <c r="H7" s="3"/>
      <c r="I7" s="4"/>
      <c r="J7" s="3" t="s">
        <v>577</v>
      </c>
      <c r="K7" s="4">
        <v>0.16</v>
      </c>
      <c r="L7" s="3" t="s">
        <v>579</v>
      </c>
      <c r="M7" s="6">
        <v>0.77</v>
      </c>
      <c r="N7" s="3" t="s">
        <v>574</v>
      </c>
      <c r="O7" s="6">
        <v>0.4</v>
      </c>
      <c r="P7" s="13"/>
      <c r="Q7" s="4"/>
    </row>
    <row r="8" spans="1:17">
      <c r="A8" s="3">
        <v>5</v>
      </c>
      <c r="B8" s="3" t="s">
        <v>25</v>
      </c>
      <c r="C8" s="3" t="s">
        <v>26</v>
      </c>
      <c r="D8" s="3">
        <v>2018110512</v>
      </c>
      <c r="E8" s="3">
        <v>3</v>
      </c>
      <c r="F8" s="6" t="s">
        <v>580</v>
      </c>
      <c r="G8" s="6">
        <v>0.5</v>
      </c>
      <c r="H8" s="3"/>
      <c r="I8" s="4"/>
      <c r="J8" s="3" t="s">
        <v>572</v>
      </c>
      <c r="K8" s="4">
        <v>0.6</v>
      </c>
      <c r="L8" s="6" t="s">
        <v>581</v>
      </c>
      <c r="M8" s="4">
        <v>0.93500000000000005</v>
      </c>
      <c r="N8" s="3"/>
      <c r="O8" s="4"/>
      <c r="P8" s="13" t="s">
        <v>582</v>
      </c>
      <c r="Q8" s="4">
        <v>1.2</v>
      </c>
    </row>
    <row r="9" spans="1:17">
      <c r="A9" s="3">
        <v>6</v>
      </c>
      <c r="B9" s="3" t="s">
        <v>247</v>
      </c>
      <c r="C9" s="3" t="s">
        <v>26</v>
      </c>
      <c r="D9" s="3">
        <v>2018110518</v>
      </c>
      <c r="E9" s="3">
        <f t="shared" ref="E9:E12" si="1">G9+I9+K9+M9+O9+Q9</f>
        <v>0.96000000000000008</v>
      </c>
      <c r="F9" s="3" t="s">
        <v>583</v>
      </c>
      <c r="G9" s="4">
        <v>0.8</v>
      </c>
      <c r="H9" s="3"/>
      <c r="I9" s="4"/>
      <c r="J9" s="3" t="s">
        <v>577</v>
      </c>
      <c r="K9" s="4">
        <v>0.16</v>
      </c>
      <c r="L9" s="6"/>
      <c r="M9" s="4"/>
      <c r="N9" s="3"/>
      <c r="O9" s="4"/>
      <c r="P9" s="13"/>
      <c r="Q9" s="4"/>
    </row>
    <row r="10" spans="1:17">
      <c r="A10" s="3">
        <v>7</v>
      </c>
      <c r="B10" s="3" t="s">
        <v>64</v>
      </c>
      <c r="C10" s="3" t="s">
        <v>26</v>
      </c>
      <c r="D10" s="3">
        <v>2018110520</v>
      </c>
      <c r="E10" s="3">
        <f t="shared" si="1"/>
        <v>2.27</v>
      </c>
      <c r="F10" s="3" t="s">
        <v>571</v>
      </c>
      <c r="G10" s="4">
        <v>0.5</v>
      </c>
      <c r="H10" s="3"/>
      <c r="I10" s="4"/>
      <c r="J10" s="3" t="s">
        <v>572</v>
      </c>
      <c r="K10" s="4">
        <v>0.6</v>
      </c>
      <c r="L10" s="3" t="s">
        <v>584</v>
      </c>
      <c r="M10" s="4">
        <v>0.77</v>
      </c>
      <c r="N10" s="3" t="s">
        <v>574</v>
      </c>
      <c r="O10" s="4">
        <v>0.4</v>
      </c>
      <c r="P10" s="3"/>
      <c r="Q10" s="4"/>
    </row>
    <row r="11" spans="1:17">
      <c r="A11" s="3">
        <v>8</v>
      </c>
      <c r="B11" s="3" t="s">
        <v>297</v>
      </c>
      <c r="C11" s="3" t="s">
        <v>26</v>
      </c>
      <c r="D11" s="3">
        <v>2018110526</v>
      </c>
      <c r="E11" s="3">
        <f t="shared" si="1"/>
        <v>0.16</v>
      </c>
      <c r="F11" s="3"/>
      <c r="G11" s="4"/>
      <c r="H11" s="3"/>
      <c r="I11" s="4"/>
      <c r="J11" s="3" t="s">
        <v>577</v>
      </c>
      <c r="K11" s="4">
        <v>0.16</v>
      </c>
      <c r="L11" s="3"/>
      <c r="M11" s="4"/>
      <c r="N11" s="3"/>
      <c r="O11" s="4"/>
      <c r="P11" s="3"/>
      <c r="Q11" s="4"/>
    </row>
    <row r="12" spans="1:17">
      <c r="A12" s="3">
        <v>9</v>
      </c>
      <c r="B12" s="3" t="s">
        <v>151</v>
      </c>
      <c r="C12" s="3" t="s">
        <v>26</v>
      </c>
      <c r="D12" s="3">
        <v>2018110532</v>
      </c>
      <c r="E12" s="3">
        <f t="shared" si="1"/>
        <v>1.37</v>
      </c>
      <c r="F12" s="7"/>
      <c r="G12" s="8"/>
      <c r="H12" s="7"/>
      <c r="I12" s="8"/>
      <c r="J12" s="3" t="s">
        <v>572</v>
      </c>
      <c r="K12" s="8">
        <v>0.6</v>
      </c>
      <c r="L12" s="7" t="s">
        <v>585</v>
      </c>
      <c r="M12" s="8">
        <v>0.77</v>
      </c>
      <c r="N12" s="3"/>
      <c r="O12" s="4"/>
      <c r="P12" s="3"/>
      <c r="Q12" s="4"/>
    </row>
    <row r="13" spans="1:17">
      <c r="A13" s="3">
        <v>10</v>
      </c>
      <c r="B13" s="3" t="s">
        <v>252</v>
      </c>
      <c r="C13" s="3" t="s">
        <v>81</v>
      </c>
      <c r="D13" s="3">
        <v>2018110540</v>
      </c>
      <c r="E13" s="3">
        <f>G13+I13+K13+M13+O13+Q13</f>
        <v>1.27</v>
      </c>
      <c r="F13" s="3"/>
      <c r="G13" s="4"/>
      <c r="H13" s="3"/>
      <c r="I13" s="4"/>
      <c r="J13" s="3" t="s">
        <v>586</v>
      </c>
      <c r="K13" s="4">
        <v>0.5</v>
      </c>
      <c r="L13" s="3" t="s">
        <v>587</v>
      </c>
      <c r="M13" s="4">
        <v>0.77</v>
      </c>
      <c r="N13" s="3"/>
      <c r="O13" s="4"/>
      <c r="P13" s="3"/>
      <c r="Q13" s="4"/>
    </row>
    <row r="14" spans="1:17">
      <c r="A14" s="3">
        <v>11</v>
      </c>
      <c r="B14" s="3" t="s">
        <v>211</v>
      </c>
      <c r="C14" s="3" t="s">
        <v>81</v>
      </c>
      <c r="D14" s="3">
        <v>2018110548</v>
      </c>
      <c r="E14" s="3">
        <v>3</v>
      </c>
      <c r="F14" s="3"/>
      <c r="G14" s="4"/>
      <c r="H14" s="3"/>
      <c r="I14" s="4"/>
      <c r="J14" s="3" t="s">
        <v>572</v>
      </c>
      <c r="K14" s="4">
        <v>0.6</v>
      </c>
      <c r="L14" s="3" t="s">
        <v>588</v>
      </c>
      <c r="M14" s="4">
        <v>0.93500000000000005</v>
      </c>
      <c r="N14" s="3" t="s">
        <v>574</v>
      </c>
      <c r="O14" s="4">
        <v>0.4</v>
      </c>
      <c r="P14" s="3" t="s">
        <v>589</v>
      </c>
      <c r="Q14" s="4">
        <v>1.2</v>
      </c>
    </row>
    <row r="15" spans="1:17">
      <c r="A15" s="3">
        <v>12</v>
      </c>
      <c r="B15" s="3" t="s">
        <v>196</v>
      </c>
      <c r="C15" s="3" t="s">
        <v>81</v>
      </c>
      <c r="D15" s="3">
        <v>2018110549</v>
      </c>
      <c r="E15" s="3">
        <f t="shared" ref="E15:E21" si="2">G15+I15+K15+M15+O15+Q15</f>
        <v>0.9</v>
      </c>
      <c r="F15" s="3" t="s">
        <v>571</v>
      </c>
      <c r="G15" s="4">
        <v>0.5</v>
      </c>
      <c r="H15" s="3"/>
      <c r="I15" s="4"/>
      <c r="J15" s="3"/>
      <c r="K15" s="4"/>
      <c r="L15" s="3"/>
      <c r="M15" s="4"/>
      <c r="N15" s="3" t="s">
        <v>574</v>
      </c>
      <c r="O15" s="4">
        <v>0.4</v>
      </c>
      <c r="P15" s="3"/>
      <c r="Q15" s="4"/>
    </row>
    <row r="16" spans="1:17">
      <c r="A16" s="3">
        <v>13</v>
      </c>
      <c r="B16" s="3" t="s">
        <v>117</v>
      </c>
      <c r="C16" s="3" t="s">
        <v>81</v>
      </c>
      <c r="D16" s="3">
        <v>2018110555</v>
      </c>
      <c r="E16" s="3">
        <f t="shared" si="2"/>
        <v>0.4</v>
      </c>
      <c r="F16" s="3"/>
      <c r="G16" s="4"/>
      <c r="H16" s="3"/>
      <c r="I16" s="4"/>
      <c r="J16" s="3"/>
      <c r="K16" s="4"/>
      <c r="L16" s="3"/>
      <c r="M16" s="4"/>
      <c r="N16" s="3" t="s">
        <v>574</v>
      </c>
      <c r="O16" s="4">
        <v>0.4</v>
      </c>
      <c r="P16" s="3"/>
      <c r="Q16" s="4"/>
    </row>
    <row r="17" spans="1:17">
      <c r="A17" s="3">
        <v>14</v>
      </c>
      <c r="B17" s="3" t="s">
        <v>240</v>
      </c>
      <c r="C17" s="3" t="s">
        <v>81</v>
      </c>
      <c r="D17" s="3">
        <v>2018110556</v>
      </c>
      <c r="E17" s="3">
        <f t="shared" si="2"/>
        <v>0.4</v>
      </c>
      <c r="F17" s="3"/>
      <c r="G17" s="4"/>
      <c r="H17" s="3"/>
      <c r="I17" s="4"/>
      <c r="J17" s="3"/>
      <c r="K17" s="4"/>
      <c r="L17" s="3"/>
      <c r="M17" s="4"/>
      <c r="N17" s="3" t="s">
        <v>574</v>
      </c>
      <c r="O17" s="4">
        <v>0.4</v>
      </c>
      <c r="P17" s="3"/>
      <c r="Q17" s="4"/>
    </row>
    <row r="18" spans="1:17">
      <c r="A18" s="3">
        <v>15</v>
      </c>
      <c r="B18" s="3" t="s">
        <v>80</v>
      </c>
      <c r="C18" s="3" t="s">
        <v>81</v>
      </c>
      <c r="D18" s="3">
        <v>2018110561</v>
      </c>
      <c r="E18" s="3">
        <f t="shared" si="2"/>
        <v>1.97</v>
      </c>
      <c r="F18" s="3"/>
      <c r="G18" s="4"/>
      <c r="H18" s="3"/>
      <c r="I18" s="4"/>
      <c r="J18" s="3"/>
      <c r="K18" s="4"/>
      <c r="L18" s="3" t="s">
        <v>590</v>
      </c>
      <c r="M18" s="4">
        <v>0.77</v>
      </c>
      <c r="N18" s="3"/>
      <c r="O18" s="4"/>
      <c r="P18" s="3" t="s">
        <v>591</v>
      </c>
      <c r="Q18" s="4">
        <v>1.2</v>
      </c>
    </row>
    <row r="19" spans="1:17">
      <c r="A19" s="3">
        <v>16</v>
      </c>
      <c r="B19" s="3" t="s">
        <v>69</v>
      </c>
      <c r="C19" s="9" t="s">
        <v>11</v>
      </c>
      <c r="D19" s="9">
        <v>2018110566</v>
      </c>
      <c r="E19" s="3">
        <f t="shared" si="2"/>
        <v>2.7349999999999999</v>
      </c>
      <c r="F19" s="3" t="s">
        <v>592</v>
      </c>
      <c r="G19" s="4">
        <v>1.2</v>
      </c>
      <c r="H19" s="3"/>
      <c r="I19" s="4"/>
      <c r="J19" s="3" t="s">
        <v>572</v>
      </c>
      <c r="K19" s="4">
        <v>0.6</v>
      </c>
      <c r="L19" s="3" t="s">
        <v>593</v>
      </c>
      <c r="M19" s="4">
        <v>0.93500000000000005</v>
      </c>
      <c r="N19" s="3"/>
      <c r="O19" s="4"/>
      <c r="P19" s="3"/>
      <c r="Q19" s="4"/>
    </row>
    <row r="20" spans="1:17">
      <c r="A20" s="3">
        <v>17</v>
      </c>
      <c r="B20" s="3" t="s">
        <v>244</v>
      </c>
      <c r="C20" s="3" t="s">
        <v>11</v>
      </c>
      <c r="D20" s="3">
        <v>2018110573</v>
      </c>
      <c r="E20" s="3">
        <f t="shared" si="2"/>
        <v>2</v>
      </c>
      <c r="F20" s="3" t="s">
        <v>594</v>
      </c>
      <c r="G20" s="4">
        <v>0.8</v>
      </c>
      <c r="H20" s="3"/>
      <c r="I20" s="4"/>
      <c r="J20" s="3"/>
      <c r="K20" s="4"/>
      <c r="L20" s="3"/>
      <c r="M20" s="4"/>
      <c r="N20" s="3"/>
      <c r="O20" s="4"/>
      <c r="P20" s="3" t="s">
        <v>595</v>
      </c>
      <c r="Q20" s="4">
        <v>1.2</v>
      </c>
    </row>
    <row r="21" spans="1:17">
      <c r="A21" s="3">
        <v>18</v>
      </c>
      <c r="B21" s="3" t="s">
        <v>106</v>
      </c>
      <c r="C21" s="3" t="s">
        <v>11</v>
      </c>
      <c r="D21" s="3">
        <v>2018110574</v>
      </c>
      <c r="E21" s="3">
        <f t="shared" si="2"/>
        <v>2.5999999999999996</v>
      </c>
      <c r="F21" s="3" t="s">
        <v>596</v>
      </c>
      <c r="G21" s="4">
        <v>0.8</v>
      </c>
      <c r="H21" s="3"/>
      <c r="I21" s="4"/>
      <c r="J21" s="3"/>
      <c r="K21" s="4"/>
      <c r="L21" s="3"/>
      <c r="M21" s="4"/>
      <c r="N21" s="3" t="s">
        <v>578</v>
      </c>
      <c r="O21" s="4">
        <v>0.6</v>
      </c>
      <c r="P21" s="3" t="s">
        <v>597</v>
      </c>
      <c r="Q21" s="4">
        <v>1.2</v>
      </c>
    </row>
    <row r="22" spans="1:17">
      <c r="A22" s="3">
        <v>19</v>
      </c>
      <c r="B22" s="3" t="s">
        <v>10</v>
      </c>
      <c r="C22" s="3" t="s">
        <v>11</v>
      </c>
      <c r="D22" s="3">
        <v>2018110575</v>
      </c>
      <c r="E22" s="3">
        <v>3</v>
      </c>
      <c r="F22" s="3" t="s">
        <v>598</v>
      </c>
      <c r="G22" s="4">
        <v>1.2</v>
      </c>
      <c r="H22" s="3"/>
      <c r="I22" s="4"/>
      <c r="J22" s="3" t="s">
        <v>572</v>
      </c>
      <c r="K22" s="4">
        <v>0.6</v>
      </c>
      <c r="L22" s="3" t="s">
        <v>599</v>
      </c>
      <c r="M22" s="4">
        <v>0.46750000000000003</v>
      </c>
      <c r="N22" s="3"/>
      <c r="O22" s="4"/>
      <c r="P22" s="3" t="s">
        <v>600</v>
      </c>
      <c r="Q22" s="4">
        <v>1.2</v>
      </c>
    </row>
    <row r="23" spans="1:17">
      <c r="A23" s="3">
        <v>20</v>
      </c>
      <c r="B23" s="3" t="s">
        <v>245</v>
      </c>
      <c r="C23" s="3" t="s">
        <v>11</v>
      </c>
      <c r="D23" s="3">
        <v>2018110576</v>
      </c>
      <c r="E23" s="3">
        <f t="shared" ref="E23:E28" si="3">G23+I23+K23+M23+O23+Q23</f>
        <v>1.57</v>
      </c>
      <c r="F23" s="3" t="s">
        <v>601</v>
      </c>
      <c r="G23" s="4">
        <v>0.5</v>
      </c>
      <c r="H23" s="3"/>
      <c r="I23" s="4"/>
      <c r="J23" s="3" t="s">
        <v>602</v>
      </c>
      <c r="K23" s="4">
        <v>0.3</v>
      </c>
      <c r="L23" s="3" t="s">
        <v>603</v>
      </c>
      <c r="M23" s="4">
        <v>0.77</v>
      </c>
      <c r="N23" s="3"/>
      <c r="O23" s="4"/>
      <c r="P23" s="3"/>
      <c r="Q23" s="4"/>
    </row>
    <row r="24" spans="1:17">
      <c r="A24" s="3">
        <v>21</v>
      </c>
      <c r="B24" s="3" t="s">
        <v>281</v>
      </c>
      <c r="C24" s="3" t="s">
        <v>11</v>
      </c>
      <c r="D24" s="3">
        <v>2018110579</v>
      </c>
      <c r="E24" s="3">
        <f t="shared" si="3"/>
        <v>0</v>
      </c>
      <c r="F24" s="3"/>
      <c r="G24" s="4"/>
      <c r="H24" s="3"/>
      <c r="I24" s="4"/>
      <c r="J24" s="3"/>
      <c r="K24" s="4"/>
      <c r="L24" s="3"/>
      <c r="M24" s="4"/>
      <c r="N24" s="3"/>
      <c r="O24" s="4"/>
      <c r="P24" s="3"/>
      <c r="Q24" s="4"/>
    </row>
    <row r="25" spans="1:17">
      <c r="A25" s="3">
        <v>22</v>
      </c>
      <c r="B25" s="3" t="s">
        <v>191</v>
      </c>
      <c r="C25" s="3" t="s">
        <v>11</v>
      </c>
      <c r="D25" s="3">
        <v>2018110581</v>
      </c>
      <c r="E25" s="3">
        <f t="shared" si="3"/>
        <v>1.9700000000000002</v>
      </c>
      <c r="F25" s="3"/>
      <c r="G25" s="4"/>
      <c r="H25" s="3"/>
      <c r="I25" s="4"/>
      <c r="J25" s="3" t="s">
        <v>604</v>
      </c>
      <c r="K25" s="4">
        <v>0.6</v>
      </c>
      <c r="L25" s="3" t="s">
        <v>590</v>
      </c>
      <c r="M25" s="4">
        <v>0.77</v>
      </c>
      <c r="N25" s="3" t="s">
        <v>578</v>
      </c>
      <c r="O25" s="4">
        <v>0.6</v>
      </c>
      <c r="P25" s="3"/>
      <c r="Q25" s="4"/>
    </row>
    <row r="26" spans="1:17">
      <c r="A26" s="3">
        <v>23</v>
      </c>
      <c r="B26" s="3" t="s">
        <v>45</v>
      </c>
      <c r="C26" s="3" t="s">
        <v>11</v>
      </c>
      <c r="D26" s="3">
        <v>2018110583</v>
      </c>
      <c r="E26" s="3">
        <f t="shared" si="3"/>
        <v>1.5350000000000001</v>
      </c>
      <c r="F26" s="3"/>
      <c r="G26" s="4"/>
      <c r="H26" s="3"/>
      <c r="I26" s="4"/>
      <c r="J26" s="3" t="s">
        <v>572</v>
      </c>
      <c r="K26" s="4">
        <v>0.6</v>
      </c>
      <c r="L26" s="3" t="s">
        <v>581</v>
      </c>
      <c r="M26" s="4">
        <v>0.93500000000000005</v>
      </c>
      <c r="N26" s="3"/>
      <c r="O26" s="4"/>
      <c r="P26" s="3"/>
      <c r="Q26" s="4"/>
    </row>
    <row r="27" spans="1:17">
      <c r="A27" s="3">
        <v>24</v>
      </c>
      <c r="B27" s="3" t="s">
        <v>309</v>
      </c>
      <c r="C27" s="3" t="s">
        <v>11</v>
      </c>
      <c r="D27" s="3">
        <v>2018110584</v>
      </c>
      <c r="E27" s="3">
        <f t="shared" si="3"/>
        <v>0</v>
      </c>
      <c r="F27" s="3"/>
      <c r="G27" s="4"/>
      <c r="H27" s="3"/>
      <c r="I27" s="4"/>
      <c r="J27" s="3"/>
      <c r="K27" s="4"/>
      <c r="L27" s="3"/>
      <c r="M27" s="4"/>
      <c r="N27" s="3"/>
      <c r="O27" s="4"/>
      <c r="P27" s="3"/>
      <c r="Q27" s="4"/>
    </row>
    <row r="28" spans="1:17">
      <c r="A28" s="3">
        <v>25</v>
      </c>
      <c r="B28" s="3" t="s">
        <v>203</v>
      </c>
      <c r="C28" s="3" t="s">
        <v>11</v>
      </c>
      <c r="D28" s="3">
        <v>2018110591</v>
      </c>
      <c r="E28" s="3">
        <f t="shared" si="3"/>
        <v>1.27</v>
      </c>
      <c r="F28" s="3" t="s">
        <v>571</v>
      </c>
      <c r="G28" s="4">
        <v>0.5</v>
      </c>
      <c r="H28" s="3"/>
      <c r="I28" s="4"/>
      <c r="J28" s="3"/>
      <c r="K28" s="4"/>
      <c r="L28" s="3" t="s">
        <v>605</v>
      </c>
      <c r="M28" s="4">
        <v>0.77</v>
      </c>
      <c r="N28" s="3"/>
      <c r="O28" s="4"/>
      <c r="P28" s="3"/>
      <c r="Q28" s="4"/>
    </row>
    <row r="29" spans="1:17">
      <c r="A29" s="3">
        <v>26</v>
      </c>
      <c r="B29" s="3" t="s">
        <v>168</v>
      </c>
      <c r="C29" s="3" t="s">
        <v>15</v>
      </c>
      <c r="D29" s="3">
        <v>2018110595</v>
      </c>
      <c r="E29" s="3">
        <v>3</v>
      </c>
      <c r="F29" s="3" t="s">
        <v>606</v>
      </c>
      <c r="G29" s="4">
        <v>0.6</v>
      </c>
      <c r="H29" s="3"/>
      <c r="I29" s="4"/>
      <c r="J29" s="3" t="s">
        <v>572</v>
      </c>
      <c r="K29" s="4">
        <v>0.6</v>
      </c>
      <c r="L29" s="3" t="s">
        <v>579</v>
      </c>
      <c r="M29" s="4">
        <v>0.77</v>
      </c>
      <c r="N29" s="3"/>
      <c r="O29" s="4"/>
      <c r="P29" s="3" t="s">
        <v>607</v>
      </c>
      <c r="Q29" s="4">
        <v>1.2</v>
      </c>
    </row>
    <row r="30" spans="1:17">
      <c r="A30" s="3">
        <v>27</v>
      </c>
      <c r="B30" s="3" t="s">
        <v>172</v>
      </c>
      <c r="C30" s="3" t="s">
        <v>15</v>
      </c>
      <c r="D30" s="3">
        <v>2018110605</v>
      </c>
      <c r="E30" s="3">
        <f t="shared" ref="E30:E37" si="4">G30+I30+K30+M30+O30+Q30</f>
        <v>2.4699999999999998</v>
      </c>
      <c r="F30" s="3" t="s">
        <v>571</v>
      </c>
      <c r="G30" s="4">
        <v>0.5</v>
      </c>
      <c r="H30" s="3"/>
      <c r="I30" s="4"/>
      <c r="J30" s="3"/>
      <c r="K30" s="4"/>
      <c r="L30" s="3" t="s">
        <v>608</v>
      </c>
      <c r="M30" s="4">
        <v>0.77</v>
      </c>
      <c r="N30" s="3"/>
      <c r="O30" s="4"/>
      <c r="P30" s="3" t="s">
        <v>609</v>
      </c>
      <c r="Q30" s="4">
        <v>1.2</v>
      </c>
    </row>
    <row r="31" spans="1:17">
      <c r="A31" s="3">
        <v>28</v>
      </c>
      <c r="B31" s="3" t="s">
        <v>14</v>
      </c>
      <c r="C31" s="3" t="s">
        <v>15</v>
      </c>
      <c r="D31" s="3">
        <v>2018110610</v>
      </c>
      <c r="E31" s="3">
        <f t="shared" si="4"/>
        <v>2.6399999999999997</v>
      </c>
      <c r="F31" s="3" t="s">
        <v>598</v>
      </c>
      <c r="G31" s="4">
        <v>1.2</v>
      </c>
      <c r="H31" s="3"/>
      <c r="I31" s="4"/>
      <c r="J31" s="3" t="s">
        <v>610</v>
      </c>
      <c r="K31" s="4">
        <v>0.24</v>
      </c>
      <c r="L31" s="3"/>
      <c r="M31" s="4"/>
      <c r="N31" s="3"/>
      <c r="O31" s="4"/>
      <c r="P31" s="10" t="s">
        <v>611</v>
      </c>
      <c r="Q31" s="4">
        <v>1.2</v>
      </c>
    </row>
    <row r="32" spans="1:17">
      <c r="A32" s="3">
        <v>29</v>
      </c>
      <c r="B32" s="10" t="s">
        <v>18</v>
      </c>
      <c r="C32" s="3" t="s">
        <v>15</v>
      </c>
      <c r="D32" s="3">
        <v>2018110611</v>
      </c>
      <c r="E32" s="3">
        <v>3</v>
      </c>
      <c r="F32" s="10" t="s">
        <v>612</v>
      </c>
      <c r="G32" s="11">
        <v>1.5</v>
      </c>
      <c r="H32" s="10"/>
      <c r="I32" s="11"/>
      <c r="J32" s="3"/>
      <c r="K32" s="4"/>
      <c r="L32" s="10" t="s">
        <v>585</v>
      </c>
      <c r="M32" s="11">
        <v>0.77</v>
      </c>
      <c r="N32" s="10"/>
      <c r="O32" s="11"/>
      <c r="P32" s="10" t="s">
        <v>613</v>
      </c>
      <c r="Q32" s="11">
        <v>1.2</v>
      </c>
    </row>
    <row r="33" spans="1:17">
      <c r="A33" s="3">
        <v>30</v>
      </c>
      <c r="B33" s="3" t="s">
        <v>284</v>
      </c>
      <c r="C33" s="3" t="s">
        <v>15</v>
      </c>
      <c r="D33" s="3">
        <v>2018110613</v>
      </c>
      <c r="E33" s="3">
        <f t="shared" si="4"/>
        <v>1.01</v>
      </c>
      <c r="F33" s="3"/>
      <c r="G33" s="4"/>
      <c r="H33" s="3"/>
      <c r="I33" s="4"/>
      <c r="J33" s="3" t="s">
        <v>610</v>
      </c>
      <c r="K33" s="4">
        <v>0.24</v>
      </c>
      <c r="L33" s="3" t="s">
        <v>584</v>
      </c>
      <c r="M33" s="4">
        <v>0.77</v>
      </c>
      <c r="N33" s="3"/>
      <c r="O33" s="4"/>
      <c r="P33" s="3"/>
      <c r="Q33" s="4"/>
    </row>
    <row r="34" spans="1:17">
      <c r="A34" s="3">
        <v>31</v>
      </c>
      <c r="B34" s="3" t="s">
        <v>179</v>
      </c>
      <c r="C34" s="3" t="s">
        <v>15</v>
      </c>
      <c r="D34" s="3">
        <v>2018110614</v>
      </c>
      <c r="E34" s="3">
        <f t="shared" si="4"/>
        <v>1.585</v>
      </c>
      <c r="F34" s="3"/>
      <c r="G34" s="4"/>
      <c r="H34" s="3"/>
      <c r="I34" s="4"/>
      <c r="J34" s="3"/>
      <c r="K34" s="4"/>
      <c r="L34" s="3" t="s">
        <v>614</v>
      </c>
      <c r="M34" s="4">
        <v>0.38500000000000001</v>
      </c>
      <c r="N34" s="3"/>
      <c r="O34" s="4"/>
      <c r="P34" s="3" t="s">
        <v>615</v>
      </c>
      <c r="Q34" s="4">
        <v>1.2</v>
      </c>
    </row>
    <row r="35" spans="1:17">
      <c r="A35" s="3">
        <v>32</v>
      </c>
      <c r="B35" s="3" t="s">
        <v>232</v>
      </c>
      <c r="C35" s="3" t="s">
        <v>15</v>
      </c>
      <c r="D35" s="3">
        <v>2018110617</v>
      </c>
      <c r="E35" s="3">
        <f t="shared" si="4"/>
        <v>1.2</v>
      </c>
      <c r="F35" s="3"/>
      <c r="G35" s="4"/>
      <c r="H35" s="3"/>
      <c r="I35" s="4"/>
      <c r="J35" s="3"/>
      <c r="K35" s="4"/>
      <c r="L35" s="3"/>
      <c r="M35" s="4"/>
      <c r="N35" s="3"/>
      <c r="O35" s="4"/>
      <c r="P35" s="3" t="s">
        <v>616</v>
      </c>
      <c r="Q35" s="4">
        <v>1.2</v>
      </c>
    </row>
    <row r="36" spans="1:17">
      <c r="A36" s="3">
        <v>33</v>
      </c>
      <c r="B36" s="3" t="s">
        <v>118</v>
      </c>
      <c r="C36" s="3" t="s">
        <v>23</v>
      </c>
      <c r="D36" s="3">
        <v>2018110630</v>
      </c>
      <c r="E36" s="3">
        <f t="shared" si="4"/>
        <v>0.4</v>
      </c>
      <c r="F36" s="3"/>
      <c r="G36" s="4"/>
      <c r="H36" s="3"/>
      <c r="I36" s="4"/>
      <c r="J36" s="3"/>
      <c r="K36" s="4"/>
      <c r="L36" s="3"/>
      <c r="M36" s="4"/>
      <c r="N36" s="3" t="s">
        <v>574</v>
      </c>
      <c r="O36" s="4">
        <v>0.4</v>
      </c>
      <c r="P36" s="3"/>
      <c r="Q36" s="4"/>
    </row>
    <row r="37" spans="1:17">
      <c r="A37" s="3">
        <v>34</v>
      </c>
      <c r="B37" s="3" t="s">
        <v>28</v>
      </c>
      <c r="C37" s="3" t="s">
        <v>23</v>
      </c>
      <c r="D37" s="3">
        <v>2018110633</v>
      </c>
      <c r="E37" s="3">
        <f t="shared" si="4"/>
        <v>2.6999999999999997</v>
      </c>
      <c r="F37" s="3" t="s">
        <v>814</v>
      </c>
      <c r="G37" s="4">
        <v>2</v>
      </c>
      <c r="H37" s="3"/>
      <c r="I37" s="4"/>
      <c r="J37" s="3" t="s">
        <v>617</v>
      </c>
      <c r="K37" s="4">
        <v>0.3</v>
      </c>
      <c r="L37" s="3"/>
      <c r="M37" s="4"/>
      <c r="N37" s="3" t="s">
        <v>574</v>
      </c>
      <c r="O37" s="4">
        <v>0.4</v>
      </c>
      <c r="P37" s="3"/>
      <c r="Q37" s="4"/>
    </row>
    <row r="38" spans="1:17">
      <c r="A38" s="3">
        <v>35</v>
      </c>
      <c r="B38" s="3" t="s">
        <v>27</v>
      </c>
      <c r="C38" s="3" t="s">
        <v>23</v>
      </c>
      <c r="D38" s="3">
        <v>2018110639</v>
      </c>
      <c r="E38" s="3">
        <v>3</v>
      </c>
      <c r="F38" s="3" t="s">
        <v>618</v>
      </c>
      <c r="G38" s="4">
        <v>1.2</v>
      </c>
      <c r="H38" s="3"/>
      <c r="I38" s="4"/>
      <c r="J38" s="3" t="s">
        <v>619</v>
      </c>
      <c r="K38" s="4">
        <v>0.4</v>
      </c>
      <c r="L38" s="3" t="s">
        <v>588</v>
      </c>
      <c r="M38" s="4">
        <v>0.93500000000000005</v>
      </c>
      <c r="N38" s="3" t="s">
        <v>574</v>
      </c>
      <c r="O38" s="4">
        <v>0.4</v>
      </c>
      <c r="P38" s="3" t="s">
        <v>620</v>
      </c>
      <c r="Q38" s="4">
        <v>1.2</v>
      </c>
    </row>
    <row r="39" spans="1:17">
      <c r="A39" s="3">
        <v>36</v>
      </c>
      <c r="B39" s="3" t="s">
        <v>22</v>
      </c>
      <c r="C39" s="3" t="s">
        <v>23</v>
      </c>
      <c r="D39" s="3">
        <v>2018110640</v>
      </c>
      <c r="E39" s="3">
        <f t="shared" ref="E39:E48" si="5">G39+I39+K39+M39+O39+Q39</f>
        <v>2.6350000000000002</v>
      </c>
      <c r="F39" s="3" t="s">
        <v>576</v>
      </c>
      <c r="G39" s="4">
        <v>0.5</v>
      </c>
      <c r="H39" s="3"/>
      <c r="I39" s="4"/>
      <c r="J39" s="3" t="s">
        <v>621</v>
      </c>
      <c r="K39" s="4">
        <v>0.6</v>
      </c>
      <c r="L39" s="3" t="s">
        <v>581</v>
      </c>
      <c r="M39" s="4">
        <v>0.93500000000000005</v>
      </c>
      <c r="N39" s="3" t="s">
        <v>578</v>
      </c>
      <c r="O39" s="4">
        <v>0.6</v>
      </c>
      <c r="P39" s="3"/>
      <c r="Q39" s="4"/>
    </row>
    <row r="40" spans="1:17">
      <c r="A40" s="3">
        <v>37</v>
      </c>
      <c r="B40" s="3" t="s">
        <v>316</v>
      </c>
      <c r="C40" s="3" t="s">
        <v>23</v>
      </c>
      <c r="D40" s="3">
        <v>2018110641</v>
      </c>
      <c r="E40" s="3">
        <f t="shared" si="5"/>
        <v>1.4</v>
      </c>
      <c r="F40" s="3" t="s">
        <v>622</v>
      </c>
      <c r="G40" s="4">
        <v>0.8</v>
      </c>
      <c r="H40" s="3"/>
      <c r="I40" s="4"/>
      <c r="J40" s="3"/>
      <c r="K40" s="4"/>
      <c r="L40" s="3"/>
      <c r="M40" s="4"/>
      <c r="N40" s="3" t="s">
        <v>578</v>
      </c>
      <c r="O40" s="4">
        <v>0.6</v>
      </c>
      <c r="P40" s="3"/>
      <c r="Q40" s="4"/>
    </row>
    <row r="41" spans="1:17">
      <c r="A41" s="3">
        <v>38</v>
      </c>
      <c r="B41" s="3" t="s">
        <v>200</v>
      </c>
      <c r="C41" s="3" t="s">
        <v>23</v>
      </c>
      <c r="D41" s="3">
        <v>2018110644</v>
      </c>
      <c r="E41" s="3">
        <f t="shared" si="5"/>
        <v>0.9</v>
      </c>
      <c r="F41" s="3" t="s">
        <v>576</v>
      </c>
      <c r="G41" s="4">
        <v>0.5</v>
      </c>
      <c r="H41" s="3"/>
      <c r="I41" s="4"/>
      <c r="J41" s="3"/>
      <c r="K41" s="4"/>
      <c r="L41" s="3"/>
      <c r="M41" s="4"/>
      <c r="N41" s="3" t="s">
        <v>574</v>
      </c>
      <c r="O41" s="4">
        <v>0.4</v>
      </c>
      <c r="P41" s="3"/>
      <c r="Q41" s="4"/>
    </row>
    <row r="42" spans="1:17">
      <c r="A42" s="3">
        <v>39</v>
      </c>
      <c r="B42" s="3" t="s">
        <v>330</v>
      </c>
      <c r="C42" s="3" t="s">
        <v>23</v>
      </c>
      <c r="D42" s="3">
        <v>2018110645</v>
      </c>
      <c r="E42" s="3">
        <f t="shared" si="5"/>
        <v>1.5699999999999998</v>
      </c>
      <c r="F42" s="3"/>
      <c r="G42" s="4"/>
      <c r="H42" s="3"/>
      <c r="I42" s="4"/>
      <c r="J42" s="3" t="s">
        <v>619</v>
      </c>
      <c r="K42" s="4">
        <v>0.4</v>
      </c>
      <c r="L42" s="3" t="s">
        <v>579</v>
      </c>
      <c r="M42" s="4">
        <v>0.77</v>
      </c>
      <c r="N42" s="3" t="s">
        <v>574</v>
      </c>
      <c r="O42" s="4">
        <v>0.4</v>
      </c>
      <c r="P42" s="3"/>
      <c r="Q42" s="4"/>
    </row>
    <row r="43" spans="1:17">
      <c r="A43" s="3">
        <v>40</v>
      </c>
      <c r="B43" s="10" t="s">
        <v>115</v>
      </c>
      <c r="C43" s="3" t="s">
        <v>23</v>
      </c>
      <c r="D43" s="3">
        <v>2018110646</v>
      </c>
      <c r="E43" s="3">
        <f t="shared" si="5"/>
        <v>1.7349999999999999</v>
      </c>
      <c r="F43" s="10"/>
      <c r="G43" s="11"/>
      <c r="H43" s="10"/>
      <c r="I43" s="11"/>
      <c r="J43" s="3" t="s">
        <v>619</v>
      </c>
      <c r="K43" s="11">
        <v>0.4</v>
      </c>
      <c r="L43" s="10" t="s">
        <v>623</v>
      </c>
      <c r="M43" s="11">
        <v>0.93500000000000005</v>
      </c>
      <c r="N43" s="10" t="s">
        <v>574</v>
      </c>
      <c r="O43" s="11">
        <v>0.4</v>
      </c>
      <c r="P43" s="10"/>
      <c r="Q43" s="11"/>
    </row>
    <row r="44" spans="1:17">
      <c r="A44" s="3">
        <v>41</v>
      </c>
      <c r="B44" s="3" t="s">
        <v>276</v>
      </c>
      <c r="C44" s="3" t="s">
        <v>23</v>
      </c>
      <c r="D44" s="3">
        <v>2018110647</v>
      </c>
      <c r="E44" s="3">
        <f t="shared" si="5"/>
        <v>1.5699999999999998</v>
      </c>
      <c r="F44" s="3"/>
      <c r="G44" s="4"/>
      <c r="H44" s="3"/>
      <c r="I44" s="4"/>
      <c r="J44" s="3" t="s">
        <v>619</v>
      </c>
      <c r="K44" s="4">
        <v>0.4</v>
      </c>
      <c r="L44" s="3" t="s">
        <v>624</v>
      </c>
      <c r="M44" s="4">
        <v>0.77</v>
      </c>
      <c r="N44" s="3" t="s">
        <v>574</v>
      </c>
      <c r="O44" s="4">
        <v>0.4</v>
      </c>
      <c r="P44" s="3"/>
      <c r="Q44" s="4"/>
    </row>
    <row r="45" spans="1:17">
      <c r="A45" s="3">
        <v>42</v>
      </c>
      <c r="B45" s="3" t="s">
        <v>220</v>
      </c>
      <c r="C45" s="3" t="s">
        <v>23</v>
      </c>
      <c r="D45" s="3">
        <v>2018110651</v>
      </c>
      <c r="E45" s="3">
        <f t="shared" si="5"/>
        <v>2.4</v>
      </c>
      <c r="F45" s="3"/>
      <c r="G45" s="4"/>
      <c r="H45" s="3"/>
      <c r="I45" s="4"/>
      <c r="J45" s="10" t="s">
        <v>625</v>
      </c>
      <c r="K45" s="4">
        <v>0.6</v>
      </c>
      <c r="L45" s="3"/>
      <c r="M45" s="4"/>
      <c r="N45" s="3" t="s">
        <v>578</v>
      </c>
      <c r="O45" s="4">
        <v>0.6</v>
      </c>
      <c r="P45" s="3" t="s">
        <v>626</v>
      </c>
      <c r="Q45" s="4">
        <v>1.2</v>
      </c>
    </row>
    <row r="46" spans="1:17">
      <c r="A46" s="3">
        <v>43</v>
      </c>
      <c r="B46" s="3" t="s">
        <v>59</v>
      </c>
      <c r="C46" s="3" t="s">
        <v>23</v>
      </c>
      <c r="D46" s="3">
        <v>2018110652</v>
      </c>
      <c r="E46" s="3">
        <f t="shared" si="5"/>
        <v>2.7349999999999999</v>
      </c>
      <c r="F46" s="10" t="s">
        <v>592</v>
      </c>
      <c r="G46" s="11">
        <v>1.2</v>
      </c>
      <c r="H46" s="10"/>
      <c r="I46" s="11"/>
      <c r="J46" s="10"/>
      <c r="K46" s="11"/>
      <c r="L46" s="10" t="s">
        <v>627</v>
      </c>
      <c r="M46" s="11">
        <v>0.93500000000000005</v>
      </c>
      <c r="N46" s="10" t="s">
        <v>578</v>
      </c>
      <c r="O46" s="11">
        <v>0.6</v>
      </c>
      <c r="P46" s="10"/>
      <c r="Q46" s="4"/>
    </row>
    <row r="47" spans="1:17">
      <c r="A47" s="3">
        <v>44</v>
      </c>
      <c r="B47" s="3" t="s">
        <v>156</v>
      </c>
      <c r="C47" s="3" t="s">
        <v>20</v>
      </c>
      <c r="D47" s="3">
        <v>2018110661</v>
      </c>
      <c r="E47" s="3">
        <f t="shared" si="5"/>
        <v>1.2</v>
      </c>
      <c r="F47" s="3"/>
      <c r="G47" s="4"/>
      <c r="H47" s="3"/>
      <c r="I47" s="4"/>
      <c r="J47" s="3" t="s">
        <v>628</v>
      </c>
      <c r="K47" s="4">
        <v>0.6</v>
      </c>
      <c r="L47" s="3"/>
      <c r="M47" s="4"/>
      <c r="N47" s="3" t="s">
        <v>578</v>
      </c>
      <c r="O47" s="4">
        <v>0.6</v>
      </c>
      <c r="P47" s="3"/>
      <c r="Q47" s="4"/>
    </row>
    <row r="48" spans="1:17">
      <c r="A48" s="3">
        <v>45</v>
      </c>
      <c r="B48" s="3" t="s">
        <v>19</v>
      </c>
      <c r="C48" s="3" t="s">
        <v>20</v>
      </c>
      <c r="D48" s="3">
        <v>2018110663</v>
      </c>
      <c r="E48" s="3">
        <f t="shared" si="5"/>
        <v>2.7</v>
      </c>
      <c r="F48" s="6" t="s">
        <v>629</v>
      </c>
      <c r="G48" s="4">
        <v>1.2</v>
      </c>
      <c r="H48" s="3"/>
      <c r="I48" s="4"/>
      <c r="J48" s="6" t="s">
        <v>630</v>
      </c>
      <c r="K48" s="4">
        <v>0.3</v>
      </c>
      <c r="L48" s="3"/>
      <c r="M48" s="4"/>
      <c r="N48" s="3"/>
      <c r="O48" s="4"/>
      <c r="P48" s="3" t="s">
        <v>631</v>
      </c>
      <c r="Q48" s="4">
        <v>1.2</v>
      </c>
    </row>
    <row r="49" spans="1:17">
      <c r="A49" s="3">
        <v>46</v>
      </c>
      <c r="B49" s="3" t="s">
        <v>36</v>
      </c>
      <c r="C49" s="3" t="s">
        <v>20</v>
      </c>
      <c r="D49" s="3">
        <v>2018110665</v>
      </c>
      <c r="E49" s="3">
        <v>3</v>
      </c>
      <c r="F49" s="3" t="s">
        <v>632</v>
      </c>
      <c r="G49" s="4">
        <v>0.8</v>
      </c>
      <c r="H49" s="4"/>
      <c r="I49" s="3"/>
      <c r="J49" s="3" t="s">
        <v>572</v>
      </c>
      <c r="K49" s="4">
        <v>0.6</v>
      </c>
      <c r="L49" s="3"/>
      <c r="M49" s="4"/>
      <c r="N49" s="3" t="s">
        <v>578</v>
      </c>
      <c r="O49" s="4">
        <v>0.6</v>
      </c>
      <c r="P49" s="3" t="s">
        <v>633</v>
      </c>
      <c r="Q49" s="4">
        <v>1.2</v>
      </c>
    </row>
    <row r="50" spans="1:17">
      <c r="A50" s="3">
        <v>47</v>
      </c>
      <c r="B50" s="3" t="s">
        <v>302</v>
      </c>
      <c r="C50" s="3" t="s">
        <v>20</v>
      </c>
      <c r="D50" s="3">
        <v>2018110666</v>
      </c>
      <c r="E50" s="3">
        <f t="shared" ref="E50:E78" si="6">G50+I50+K50+M50+O50+Q50</f>
        <v>1.37</v>
      </c>
      <c r="F50" s="3"/>
      <c r="G50" s="4"/>
      <c r="H50" s="3"/>
      <c r="I50" s="4"/>
      <c r="J50" s="3"/>
      <c r="K50" s="4"/>
      <c r="L50" s="3" t="s">
        <v>624</v>
      </c>
      <c r="M50" s="4">
        <v>0.77</v>
      </c>
      <c r="N50" s="3" t="s">
        <v>578</v>
      </c>
      <c r="O50" s="4">
        <v>0.6</v>
      </c>
      <c r="P50" s="3"/>
      <c r="Q50" s="4"/>
    </row>
    <row r="51" spans="1:17">
      <c r="A51" s="3">
        <v>48</v>
      </c>
      <c r="B51" s="3" t="s">
        <v>328</v>
      </c>
      <c r="C51" s="3" t="s">
        <v>20</v>
      </c>
      <c r="D51" s="3">
        <v>2018110668</v>
      </c>
      <c r="E51" s="3">
        <f t="shared" si="6"/>
        <v>1.5</v>
      </c>
      <c r="F51" s="3" t="s">
        <v>634</v>
      </c>
      <c r="G51" s="4">
        <v>1.5</v>
      </c>
      <c r="H51" s="3"/>
      <c r="I51" s="4"/>
      <c r="J51" s="3"/>
      <c r="K51" s="4"/>
      <c r="L51" s="3"/>
      <c r="M51" s="4"/>
      <c r="N51" s="3"/>
      <c r="O51" s="4"/>
      <c r="P51" s="3"/>
      <c r="Q51" s="4"/>
    </row>
    <row r="52" spans="1:17">
      <c r="A52" s="3">
        <v>49</v>
      </c>
      <c r="B52" s="3" t="s">
        <v>305</v>
      </c>
      <c r="C52" s="3" t="s">
        <v>20</v>
      </c>
      <c r="D52" s="3">
        <v>2018110669</v>
      </c>
      <c r="E52" s="3">
        <f t="shared" si="6"/>
        <v>1.335</v>
      </c>
      <c r="F52" s="3"/>
      <c r="G52" s="4"/>
      <c r="H52" s="3"/>
      <c r="I52" s="4"/>
      <c r="J52" s="3"/>
      <c r="K52" s="4"/>
      <c r="L52" s="3" t="s">
        <v>635</v>
      </c>
      <c r="M52" s="4">
        <v>0.93500000000000005</v>
      </c>
      <c r="N52" s="3" t="s">
        <v>574</v>
      </c>
      <c r="O52" s="4">
        <v>0.4</v>
      </c>
      <c r="P52" s="3"/>
      <c r="Q52" s="4"/>
    </row>
    <row r="53" spans="1:17">
      <c r="A53" s="3">
        <v>50</v>
      </c>
      <c r="B53" s="3" t="s">
        <v>98</v>
      </c>
      <c r="C53" s="3" t="s">
        <v>20</v>
      </c>
      <c r="D53" s="3">
        <v>2018110671</v>
      </c>
      <c r="E53" s="3">
        <f t="shared" si="6"/>
        <v>1.7999999999999998</v>
      </c>
      <c r="F53" s="3" t="s">
        <v>636</v>
      </c>
      <c r="G53" s="4">
        <v>1.2</v>
      </c>
      <c r="H53" s="3"/>
      <c r="I53" s="4"/>
      <c r="J53" s="3"/>
      <c r="K53" s="4"/>
      <c r="L53" s="3"/>
      <c r="M53" s="4"/>
      <c r="N53" s="3" t="s">
        <v>578</v>
      </c>
      <c r="O53" s="4">
        <v>0.6</v>
      </c>
      <c r="P53" s="3"/>
      <c r="Q53" s="4"/>
    </row>
    <row r="54" spans="1:17">
      <c r="A54" s="3">
        <v>51</v>
      </c>
      <c r="B54" s="3" t="s">
        <v>307</v>
      </c>
      <c r="C54" s="3" t="s">
        <v>20</v>
      </c>
      <c r="D54" s="3">
        <v>2018110673</v>
      </c>
      <c r="E54" s="3">
        <f t="shared" si="6"/>
        <v>0</v>
      </c>
      <c r="F54" s="3"/>
      <c r="G54" s="4"/>
      <c r="H54" s="3"/>
      <c r="I54" s="4"/>
      <c r="J54" s="3"/>
      <c r="K54" s="4"/>
      <c r="L54" s="3"/>
      <c r="M54" s="4"/>
      <c r="N54" s="3"/>
      <c r="O54" s="4"/>
      <c r="P54" s="3"/>
      <c r="Q54" s="4"/>
    </row>
    <row r="55" spans="1:17">
      <c r="A55" s="3">
        <v>52</v>
      </c>
      <c r="B55" s="3" t="s">
        <v>128</v>
      </c>
      <c r="C55" s="3" t="s">
        <v>20</v>
      </c>
      <c r="D55" s="3">
        <v>2018110675</v>
      </c>
      <c r="E55" s="3">
        <f t="shared" si="6"/>
        <v>1.7999999999999998</v>
      </c>
      <c r="F55" s="3"/>
      <c r="G55" s="4"/>
      <c r="H55" s="3"/>
      <c r="I55" s="4"/>
      <c r="J55" s="3"/>
      <c r="K55" s="4"/>
      <c r="L55" s="3"/>
      <c r="M55" s="4"/>
      <c r="N55" s="3" t="s">
        <v>578</v>
      </c>
      <c r="O55" s="4">
        <v>0.6</v>
      </c>
      <c r="P55" s="3" t="s">
        <v>637</v>
      </c>
      <c r="Q55" s="4">
        <v>1.2</v>
      </c>
    </row>
    <row r="56" spans="1:17">
      <c r="A56" s="3">
        <v>53</v>
      </c>
      <c r="B56" s="3" t="s">
        <v>206</v>
      </c>
      <c r="C56" s="3" t="s">
        <v>20</v>
      </c>
      <c r="D56" s="3">
        <v>2018110676</v>
      </c>
      <c r="E56" s="3">
        <f t="shared" si="6"/>
        <v>0</v>
      </c>
      <c r="F56" s="12"/>
      <c r="G56" s="4"/>
      <c r="H56" s="3"/>
      <c r="I56" s="4"/>
      <c r="J56" s="12"/>
      <c r="K56" s="4"/>
      <c r="L56" s="3"/>
      <c r="M56" s="4"/>
      <c r="N56" s="3"/>
      <c r="O56" s="4"/>
      <c r="P56" s="3"/>
      <c r="Q56" s="4"/>
    </row>
    <row r="57" spans="1:17">
      <c r="A57" s="3">
        <v>54</v>
      </c>
      <c r="B57" s="3" t="s">
        <v>95</v>
      </c>
      <c r="C57" s="3" t="s">
        <v>20</v>
      </c>
      <c r="D57" s="3">
        <v>2018110680</v>
      </c>
      <c r="E57" s="3">
        <f t="shared" si="6"/>
        <v>2.77</v>
      </c>
      <c r="F57" s="3" t="s">
        <v>638</v>
      </c>
      <c r="G57" s="4">
        <v>0.8</v>
      </c>
      <c r="H57" s="3"/>
      <c r="I57" s="4"/>
      <c r="J57" s="3" t="s">
        <v>572</v>
      </c>
      <c r="K57" s="4">
        <v>0.6</v>
      </c>
      <c r="L57" s="3" t="s">
        <v>608</v>
      </c>
      <c r="M57" s="4">
        <v>0.77</v>
      </c>
      <c r="N57" s="3" t="s">
        <v>578</v>
      </c>
      <c r="O57" s="4">
        <v>0.6</v>
      </c>
      <c r="P57" s="3"/>
      <c r="Q57" s="4"/>
    </row>
    <row r="58" spans="1:17">
      <c r="A58" s="3">
        <v>55</v>
      </c>
      <c r="B58" s="3" t="s">
        <v>51</v>
      </c>
      <c r="C58" s="3" t="s">
        <v>20</v>
      </c>
      <c r="D58" s="3">
        <v>2018110681</v>
      </c>
      <c r="E58" s="3">
        <f t="shared" si="6"/>
        <v>1.77</v>
      </c>
      <c r="F58" s="3"/>
      <c r="G58" s="4"/>
      <c r="H58" s="3"/>
      <c r="I58" s="4"/>
      <c r="J58" s="3" t="s">
        <v>639</v>
      </c>
      <c r="K58" s="4">
        <v>0.6</v>
      </c>
      <c r="L58" s="3" t="s">
        <v>579</v>
      </c>
      <c r="M58" s="4">
        <v>0.77</v>
      </c>
      <c r="N58" s="3" t="s">
        <v>574</v>
      </c>
      <c r="O58" s="4">
        <v>0.4</v>
      </c>
      <c r="P58" s="3"/>
      <c r="Q58" s="4"/>
    </row>
    <row r="59" spans="1:17">
      <c r="A59" s="3">
        <v>56</v>
      </c>
      <c r="B59" s="3" t="s">
        <v>287</v>
      </c>
      <c r="C59" s="3" t="s">
        <v>40</v>
      </c>
      <c r="D59" s="3">
        <v>2018110683</v>
      </c>
      <c r="E59" s="3">
        <f t="shared" si="6"/>
        <v>0.76</v>
      </c>
      <c r="F59" s="3"/>
      <c r="G59" s="4"/>
      <c r="H59" s="3"/>
      <c r="I59" s="4"/>
      <c r="J59" s="3" t="s">
        <v>640</v>
      </c>
      <c r="K59" s="4">
        <v>0.16</v>
      </c>
      <c r="L59" s="3"/>
      <c r="M59" s="4"/>
      <c r="N59" s="3" t="s">
        <v>578</v>
      </c>
      <c r="O59" s="4">
        <v>0.6</v>
      </c>
      <c r="P59" s="3"/>
      <c r="Q59" s="4"/>
    </row>
    <row r="60" spans="1:17">
      <c r="A60" s="3">
        <v>57</v>
      </c>
      <c r="B60" s="3" t="s">
        <v>224</v>
      </c>
      <c r="C60" s="3" t="s">
        <v>40</v>
      </c>
      <c r="D60" s="3">
        <v>2018110685</v>
      </c>
      <c r="E60" s="3">
        <f t="shared" si="6"/>
        <v>2.73</v>
      </c>
      <c r="F60" s="3"/>
      <c r="G60" s="4"/>
      <c r="H60" s="3"/>
      <c r="I60" s="4"/>
      <c r="J60" s="3" t="s">
        <v>640</v>
      </c>
      <c r="K60" s="4">
        <v>0.16</v>
      </c>
      <c r="L60" s="3" t="s">
        <v>641</v>
      </c>
      <c r="M60" s="4">
        <v>0.77</v>
      </c>
      <c r="N60" s="3" t="s">
        <v>578</v>
      </c>
      <c r="O60" s="4">
        <v>0.6</v>
      </c>
      <c r="P60" s="3" t="s">
        <v>642</v>
      </c>
      <c r="Q60" s="4">
        <v>1.2</v>
      </c>
    </row>
    <row r="61" spans="1:17">
      <c r="A61" s="3">
        <v>58</v>
      </c>
      <c r="B61" s="3" t="s">
        <v>164</v>
      </c>
      <c r="C61" s="3" t="s">
        <v>40</v>
      </c>
      <c r="D61" s="3">
        <v>2018110689</v>
      </c>
      <c r="E61" s="3">
        <f t="shared" si="6"/>
        <v>2.5300000000000002</v>
      </c>
      <c r="F61" s="3" t="s">
        <v>643</v>
      </c>
      <c r="G61" s="4">
        <v>0.4</v>
      </c>
      <c r="H61" s="3"/>
      <c r="I61" s="4"/>
      <c r="J61" s="3" t="s">
        <v>640</v>
      </c>
      <c r="K61" s="4">
        <v>0.16</v>
      </c>
      <c r="L61" s="3" t="s">
        <v>608</v>
      </c>
      <c r="M61" s="4">
        <v>0.77</v>
      </c>
      <c r="N61" s="3"/>
      <c r="O61" s="4"/>
      <c r="P61" s="3" t="s">
        <v>644</v>
      </c>
      <c r="Q61" s="4">
        <v>1.2</v>
      </c>
    </row>
    <row r="62" spans="1:17">
      <c r="A62" s="3">
        <v>59</v>
      </c>
      <c r="B62" s="3" t="s">
        <v>290</v>
      </c>
      <c r="C62" s="3" t="s">
        <v>40</v>
      </c>
      <c r="D62" s="3">
        <v>2018110690</v>
      </c>
      <c r="E62" s="3">
        <f t="shared" si="6"/>
        <v>0.76</v>
      </c>
      <c r="F62" s="3"/>
      <c r="G62" s="4"/>
      <c r="H62" s="3"/>
      <c r="I62" s="4"/>
      <c r="J62" s="3" t="s">
        <v>640</v>
      </c>
      <c r="K62" s="4">
        <v>0.16</v>
      </c>
      <c r="L62" s="3"/>
      <c r="M62" s="4"/>
      <c r="N62" s="3" t="s">
        <v>578</v>
      </c>
      <c r="O62" s="4">
        <v>0.6</v>
      </c>
      <c r="P62" s="3"/>
      <c r="Q62" s="4"/>
    </row>
    <row r="63" spans="1:17">
      <c r="A63" s="3">
        <v>60</v>
      </c>
      <c r="B63" s="3" t="s">
        <v>221</v>
      </c>
      <c r="C63" s="3" t="s">
        <v>40</v>
      </c>
      <c r="D63" s="3">
        <v>2018110693</v>
      </c>
      <c r="E63" s="3">
        <f t="shared" si="6"/>
        <v>1.7999999999999998</v>
      </c>
      <c r="F63" s="3"/>
      <c r="G63" s="4"/>
      <c r="H63" s="3"/>
      <c r="I63" s="4"/>
      <c r="J63" s="3" t="s">
        <v>645</v>
      </c>
      <c r="K63" s="4">
        <v>0.6</v>
      </c>
      <c r="L63" s="3"/>
      <c r="M63" s="4"/>
      <c r="N63" s="3"/>
      <c r="O63" s="4"/>
      <c r="P63" s="3" t="s">
        <v>646</v>
      </c>
      <c r="Q63" s="4">
        <v>1.2</v>
      </c>
    </row>
    <row r="64" spans="1:17">
      <c r="A64" s="3">
        <v>61</v>
      </c>
      <c r="B64" s="3" t="s">
        <v>120</v>
      </c>
      <c r="C64" s="3" t="s">
        <v>40</v>
      </c>
      <c r="D64" s="3">
        <v>2018110694</v>
      </c>
      <c r="E64" s="3">
        <f t="shared" si="6"/>
        <v>2.13</v>
      </c>
      <c r="F64" s="3"/>
      <c r="G64" s="4"/>
      <c r="H64" s="3"/>
      <c r="I64" s="4"/>
      <c r="J64" s="3" t="s">
        <v>640</v>
      </c>
      <c r="K64" s="4">
        <v>0.16</v>
      </c>
      <c r="L64" s="3" t="s">
        <v>590</v>
      </c>
      <c r="M64" s="4">
        <v>0.77</v>
      </c>
      <c r="N64" s="3"/>
      <c r="O64" s="4"/>
      <c r="P64" s="3" t="s">
        <v>647</v>
      </c>
      <c r="Q64" s="4">
        <v>1.2</v>
      </c>
    </row>
    <row r="65" spans="1:17">
      <c r="A65" s="3">
        <v>62</v>
      </c>
      <c r="B65" s="3" t="s">
        <v>39</v>
      </c>
      <c r="C65" s="3" t="s">
        <v>40</v>
      </c>
      <c r="D65" s="3">
        <v>2018110698</v>
      </c>
      <c r="E65" s="3">
        <f t="shared" si="6"/>
        <v>1.96</v>
      </c>
      <c r="F65" s="3"/>
      <c r="G65" s="4"/>
      <c r="H65" s="3"/>
      <c r="I65" s="4"/>
      <c r="J65" s="3" t="s">
        <v>640</v>
      </c>
      <c r="K65" s="4">
        <v>0.16</v>
      </c>
      <c r="L65" s="3"/>
      <c r="M65" s="4"/>
      <c r="N65" s="3" t="s">
        <v>578</v>
      </c>
      <c r="O65" s="4">
        <v>0.6</v>
      </c>
      <c r="P65" s="3" t="s">
        <v>648</v>
      </c>
      <c r="Q65" s="4">
        <v>1.2</v>
      </c>
    </row>
    <row r="66" spans="1:17">
      <c r="A66" s="3">
        <v>63</v>
      </c>
      <c r="B66" s="3" t="s">
        <v>193</v>
      </c>
      <c r="C66" s="3" t="s">
        <v>40</v>
      </c>
      <c r="D66" s="3">
        <v>2018110699</v>
      </c>
      <c r="E66" s="3">
        <f t="shared" si="6"/>
        <v>1.425</v>
      </c>
      <c r="F66" s="3" t="s">
        <v>596</v>
      </c>
      <c r="G66" s="4">
        <v>0.8</v>
      </c>
      <c r="H66" s="3"/>
      <c r="I66" s="4"/>
      <c r="J66" s="3" t="s">
        <v>649</v>
      </c>
      <c r="K66" s="4">
        <v>0.24</v>
      </c>
      <c r="L66" s="3" t="s">
        <v>650</v>
      </c>
      <c r="M66" s="4">
        <v>0.38500000000000001</v>
      </c>
      <c r="N66" s="3"/>
      <c r="O66" s="4"/>
      <c r="P66" s="3"/>
      <c r="Q66" s="4"/>
    </row>
    <row r="67" spans="1:17">
      <c r="A67" s="3">
        <v>64</v>
      </c>
      <c r="B67" s="3" t="s">
        <v>216</v>
      </c>
      <c r="C67" s="3" t="s">
        <v>40</v>
      </c>
      <c r="D67" s="3">
        <v>2018110702</v>
      </c>
      <c r="E67" s="3">
        <f t="shared" si="6"/>
        <v>2.5299999999999998</v>
      </c>
      <c r="F67" s="3" t="s">
        <v>592</v>
      </c>
      <c r="G67" s="4">
        <v>1.2</v>
      </c>
      <c r="H67" s="3"/>
      <c r="I67" s="4"/>
      <c r="J67" s="3" t="s">
        <v>640</v>
      </c>
      <c r="K67" s="4">
        <v>0.16</v>
      </c>
      <c r="L67" s="3" t="s">
        <v>579</v>
      </c>
      <c r="M67" s="4">
        <v>0.77</v>
      </c>
      <c r="N67" s="3" t="s">
        <v>574</v>
      </c>
      <c r="O67" s="4">
        <v>0.4</v>
      </c>
      <c r="P67" s="3"/>
      <c r="Q67" s="4"/>
    </row>
    <row r="68" spans="1:17">
      <c r="A68" s="3">
        <v>65</v>
      </c>
      <c r="B68" s="3" t="s">
        <v>103</v>
      </c>
      <c r="C68" s="3" t="s">
        <v>40</v>
      </c>
      <c r="D68" s="3">
        <v>2018110704</v>
      </c>
      <c r="E68" s="3">
        <f t="shared" si="6"/>
        <v>2.2000000000000002</v>
      </c>
      <c r="F68" s="3" t="s">
        <v>571</v>
      </c>
      <c r="G68" s="4">
        <v>0.5</v>
      </c>
      <c r="H68" s="3"/>
      <c r="I68" s="4"/>
      <c r="J68" s="3" t="s">
        <v>651</v>
      </c>
      <c r="K68" s="4">
        <v>0.5</v>
      </c>
      <c r="L68" s="3"/>
      <c r="M68" s="4"/>
      <c r="N68" s="3"/>
      <c r="O68" s="4"/>
      <c r="P68" s="3" t="s">
        <v>652</v>
      </c>
      <c r="Q68" s="4">
        <v>1.2</v>
      </c>
    </row>
    <row r="69" spans="1:17">
      <c r="A69" s="3">
        <v>66</v>
      </c>
      <c r="B69" s="3" t="s">
        <v>138</v>
      </c>
      <c r="C69" s="3" t="s">
        <v>40</v>
      </c>
      <c r="D69" s="3">
        <v>2018110711</v>
      </c>
      <c r="E69" s="3">
        <f t="shared" si="6"/>
        <v>2.17</v>
      </c>
      <c r="F69" s="3" t="s">
        <v>596</v>
      </c>
      <c r="G69" s="4">
        <v>0.8</v>
      </c>
      <c r="H69" s="3"/>
      <c r="I69" s="4"/>
      <c r="J69" s="3" t="s">
        <v>572</v>
      </c>
      <c r="K69" s="4">
        <v>0.6</v>
      </c>
      <c r="L69" s="3" t="s">
        <v>653</v>
      </c>
      <c r="M69" s="4">
        <v>0.77</v>
      </c>
      <c r="N69" s="3"/>
      <c r="O69" s="4"/>
      <c r="P69" s="3"/>
      <c r="Q69" s="4"/>
    </row>
    <row r="70" spans="1:17">
      <c r="A70" s="3">
        <v>67</v>
      </c>
      <c r="B70" s="3" t="s">
        <v>322</v>
      </c>
      <c r="C70" s="3" t="s">
        <v>58</v>
      </c>
      <c r="D70" s="3">
        <v>2018110713</v>
      </c>
      <c r="E70" s="3">
        <f t="shared" si="6"/>
        <v>2.6349999999999998</v>
      </c>
      <c r="F70" s="3"/>
      <c r="G70" s="4"/>
      <c r="H70" s="3"/>
      <c r="I70" s="4"/>
      <c r="J70" s="3" t="s">
        <v>654</v>
      </c>
      <c r="K70" s="4">
        <v>0.5</v>
      </c>
      <c r="L70" s="3" t="s">
        <v>581</v>
      </c>
      <c r="M70" s="4">
        <v>0.93500000000000005</v>
      </c>
      <c r="N70" s="3"/>
      <c r="O70" s="4"/>
      <c r="P70" s="3" t="s">
        <v>655</v>
      </c>
      <c r="Q70" s="4">
        <v>1.2</v>
      </c>
    </row>
    <row r="71" spans="1:17">
      <c r="A71" s="3">
        <v>68</v>
      </c>
      <c r="B71" s="3" t="s">
        <v>325</v>
      </c>
      <c r="C71" s="3" t="s">
        <v>58</v>
      </c>
      <c r="D71" s="3">
        <v>2018110716</v>
      </c>
      <c r="E71" s="3">
        <f t="shared" si="6"/>
        <v>0.16</v>
      </c>
      <c r="F71" s="3"/>
      <c r="G71" s="4"/>
      <c r="H71" s="3"/>
      <c r="I71" s="4"/>
      <c r="J71" s="3" t="s">
        <v>656</v>
      </c>
      <c r="K71" s="4">
        <v>0.16</v>
      </c>
      <c r="L71" s="3"/>
      <c r="M71" s="4"/>
      <c r="N71" s="3"/>
      <c r="O71" s="4"/>
      <c r="P71" s="3"/>
      <c r="Q71" s="4"/>
    </row>
    <row r="72" spans="1:17">
      <c r="A72" s="3">
        <v>69</v>
      </c>
      <c r="B72" s="3" t="s">
        <v>259</v>
      </c>
      <c r="C72" s="3" t="s">
        <v>58</v>
      </c>
      <c r="D72" s="3">
        <v>2018110718</v>
      </c>
      <c r="E72" s="3">
        <f t="shared" si="6"/>
        <v>0.16</v>
      </c>
      <c r="F72" s="3"/>
      <c r="G72" s="4"/>
      <c r="H72" s="3"/>
      <c r="I72" s="4"/>
      <c r="J72" s="3" t="s">
        <v>656</v>
      </c>
      <c r="K72" s="4">
        <v>0.16</v>
      </c>
      <c r="L72" s="3"/>
      <c r="M72" s="4"/>
      <c r="N72" s="3"/>
      <c r="O72" s="4"/>
      <c r="P72" s="3"/>
      <c r="Q72" s="4"/>
    </row>
    <row r="73" spans="1:17">
      <c r="A73" s="3">
        <v>70</v>
      </c>
      <c r="B73" s="3" t="s">
        <v>141</v>
      </c>
      <c r="C73" s="3" t="s">
        <v>58</v>
      </c>
      <c r="D73" s="3">
        <v>2018110720</v>
      </c>
      <c r="E73" s="3">
        <f t="shared" si="6"/>
        <v>0.93</v>
      </c>
      <c r="F73" s="3"/>
      <c r="G73" s="4"/>
      <c r="H73" s="3"/>
      <c r="I73" s="4"/>
      <c r="J73" s="3" t="s">
        <v>656</v>
      </c>
      <c r="K73" s="4">
        <v>0.16</v>
      </c>
      <c r="L73" s="3" t="s">
        <v>579</v>
      </c>
      <c r="M73" s="4">
        <v>0.77</v>
      </c>
      <c r="N73" s="3"/>
      <c r="O73" s="4"/>
      <c r="P73" s="3"/>
      <c r="Q73" s="4"/>
    </row>
    <row r="74" spans="1:17">
      <c r="A74" s="3">
        <v>71</v>
      </c>
      <c r="B74" s="3" t="s">
        <v>71</v>
      </c>
      <c r="C74" s="3" t="s">
        <v>58</v>
      </c>
      <c r="D74" s="3">
        <v>2018110721</v>
      </c>
      <c r="E74" s="3">
        <f t="shared" si="6"/>
        <v>0.16</v>
      </c>
      <c r="F74" s="3"/>
      <c r="G74" s="4"/>
      <c r="H74" s="3"/>
      <c r="I74" s="4"/>
      <c r="J74" s="3" t="s">
        <v>656</v>
      </c>
      <c r="K74" s="4">
        <v>0.16</v>
      </c>
      <c r="L74" s="3"/>
      <c r="M74" s="4"/>
      <c r="N74" s="3"/>
      <c r="O74" s="4"/>
      <c r="P74" s="3"/>
      <c r="Q74" s="4"/>
    </row>
    <row r="75" spans="1:17">
      <c r="A75" s="3">
        <v>72</v>
      </c>
      <c r="B75" s="3" t="s">
        <v>57</v>
      </c>
      <c r="C75" s="3" t="s">
        <v>58</v>
      </c>
      <c r="D75" s="3">
        <v>2018110728</v>
      </c>
      <c r="E75" s="3">
        <f t="shared" si="6"/>
        <v>0.93</v>
      </c>
      <c r="F75" s="3"/>
      <c r="G75" s="4"/>
      <c r="H75" s="3"/>
      <c r="I75" s="4"/>
      <c r="J75" s="3" t="s">
        <v>656</v>
      </c>
      <c r="K75" s="4">
        <v>0.16</v>
      </c>
      <c r="L75" s="3" t="s">
        <v>657</v>
      </c>
      <c r="M75" s="4">
        <v>0.77</v>
      </c>
      <c r="N75" s="3"/>
      <c r="O75" s="4"/>
      <c r="P75" s="3"/>
      <c r="Q75" s="4"/>
    </row>
    <row r="76" spans="1:17">
      <c r="A76" s="3">
        <v>73</v>
      </c>
      <c r="B76" s="3" t="s">
        <v>258</v>
      </c>
      <c r="C76" s="3" t="s">
        <v>58</v>
      </c>
      <c r="D76" s="3">
        <v>2018110735</v>
      </c>
      <c r="E76" s="3">
        <f t="shared" si="6"/>
        <v>0.16</v>
      </c>
      <c r="F76" s="3"/>
      <c r="G76" s="4"/>
      <c r="H76" s="3"/>
      <c r="I76" s="4"/>
      <c r="J76" s="3" t="s">
        <v>656</v>
      </c>
      <c r="K76" s="4">
        <v>0.16</v>
      </c>
      <c r="L76" s="3"/>
      <c r="M76" s="4"/>
      <c r="N76" s="3"/>
      <c r="O76" s="4"/>
      <c r="P76" s="3"/>
      <c r="Q76" s="4"/>
    </row>
    <row r="77" spans="1:17">
      <c r="A77" s="3">
        <v>74</v>
      </c>
      <c r="B77" s="3" t="s">
        <v>304</v>
      </c>
      <c r="C77" s="3" t="s">
        <v>58</v>
      </c>
      <c r="D77" s="3">
        <v>2018110741</v>
      </c>
      <c r="E77" s="3">
        <f t="shared" si="6"/>
        <v>1.3599999999999999</v>
      </c>
      <c r="F77" s="3"/>
      <c r="G77" s="4"/>
      <c r="H77" s="3"/>
      <c r="I77" s="4"/>
      <c r="J77" s="3" t="s">
        <v>656</v>
      </c>
      <c r="K77" s="4">
        <v>0.16</v>
      </c>
      <c r="L77" s="3"/>
      <c r="M77" s="4"/>
      <c r="N77" s="3"/>
      <c r="O77" s="4"/>
      <c r="P77" s="3" t="s">
        <v>658</v>
      </c>
      <c r="Q77" s="4">
        <v>1.2</v>
      </c>
    </row>
    <row r="78" spans="1:17">
      <c r="A78" s="3">
        <v>75</v>
      </c>
      <c r="B78" s="3" t="s">
        <v>319</v>
      </c>
      <c r="C78" s="3" t="s">
        <v>58</v>
      </c>
      <c r="D78" s="3">
        <v>2018110742</v>
      </c>
      <c r="E78" s="3">
        <f t="shared" si="6"/>
        <v>0.16</v>
      </c>
      <c r="F78" s="3"/>
      <c r="G78" s="4"/>
      <c r="H78" s="3"/>
      <c r="I78" s="4"/>
      <c r="J78" s="3" t="s">
        <v>656</v>
      </c>
      <c r="K78" s="4">
        <v>0.16</v>
      </c>
      <c r="L78" s="3"/>
      <c r="M78" s="4"/>
      <c r="N78" s="3"/>
      <c r="O78" s="4"/>
      <c r="P78" s="3"/>
      <c r="Q78" s="4"/>
    </row>
    <row r="79" spans="1:17">
      <c r="A79" s="3">
        <v>76</v>
      </c>
      <c r="B79" s="3" t="s">
        <v>62</v>
      </c>
      <c r="C79" s="3" t="s">
        <v>63</v>
      </c>
      <c r="D79" s="3">
        <v>2018110749</v>
      </c>
      <c r="E79" s="3">
        <v>3</v>
      </c>
      <c r="F79" s="3" t="s">
        <v>659</v>
      </c>
      <c r="G79" s="4">
        <v>2</v>
      </c>
      <c r="H79" s="3"/>
      <c r="I79" s="4"/>
      <c r="J79" s="3" t="s">
        <v>660</v>
      </c>
      <c r="K79" s="4">
        <v>0.24</v>
      </c>
      <c r="L79" s="3" t="s">
        <v>579</v>
      </c>
      <c r="M79" s="4">
        <v>0.77</v>
      </c>
      <c r="N79" s="3"/>
      <c r="O79" s="4"/>
      <c r="P79" s="3" t="s">
        <v>642</v>
      </c>
      <c r="Q79" s="4">
        <v>1.2</v>
      </c>
    </row>
    <row r="80" spans="1:17">
      <c r="A80" s="3">
        <v>77</v>
      </c>
      <c r="B80" s="14" t="s">
        <v>264</v>
      </c>
      <c r="C80" s="3" t="s">
        <v>63</v>
      </c>
      <c r="D80" s="3">
        <v>2018110752</v>
      </c>
      <c r="E80" s="3">
        <f t="shared" ref="E80:E97" si="7">G80+I80+K80+M80+O80+Q80</f>
        <v>0.6</v>
      </c>
      <c r="F80" s="3"/>
      <c r="G80" s="4"/>
      <c r="H80" s="3"/>
      <c r="I80" s="4"/>
      <c r="J80" s="3" t="s">
        <v>661</v>
      </c>
      <c r="K80" s="4">
        <v>0.6</v>
      </c>
      <c r="L80" s="3"/>
      <c r="M80" s="4"/>
      <c r="N80" s="3"/>
      <c r="O80" s="4"/>
      <c r="P80" s="3"/>
      <c r="Q80" s="4"/>
    </row>
    <row r="81" spans="1:17">
      <c r="A81" s="3">
        <v>78</v>
      </c>
      <c r="B81" s="3" t="s">
        <v>70</v>
      </c>
      <c r="C81" s="3" t="s">
        <v>63</v>
      </c>
      <c r="D81" s="3">
        <v>2018110753</v>
      </c>
      <c r="E81" s="3">
        <v>3</v>
      </c>
      <c r="F81" s="3" t="s">
        <v>662</v>
      </c>
      <c r="G81" s="4">
        <v>1.2</v>
      </c>
      <c r="H81" s="3"/>
      <c r="I81" s="4"/>
      <c r="J81" s="3" t="s">
        <v>660</v>
      </c>
      <c r="K81" s="4">
        <v>0.24</v>
      </c>
      <c r="L81" s="3" t="s">
        <v>635</v>
      </c>
      <c r="M81" s="4">
        <v>0.93500000000000005</v>
      </c>
      <c r="N81" s="3"/>
      <c r="O81" s="4"/>
      <c r="P81" s="3" t="s">
        <v>658</v>
      </c>
      <c r="Q81" s="4">
        <v>1.2</v>
      </c>
    </row>
    <row r="82" spans="1:17">
      <c r="A82" s="3">
        <v>79</v>
      </c>
      <c r="B82" s="3" t="s">
        <v>78</v>
      </c>
      <c r="C82" s="3" t="s">
        <v>63</v>
      </c>
      <c r="D82" s="3">
        <v>2018110754</v>
      </c>
      <c r="E82" s="3">
        <f t="shared" si="7"/>
        <v>1.6</v>
      </c>
      <c r="F82" s="3" t="s">
        <v>663</v>
      </c>
      <c r="G82" s="4">
        <v>1</v>
      </c>
      <c r="H82" s="3"/>
      <c r="I82" s="4"/>
      <c r="J82" s="3" t="s">
        <v>664</v>
      </c>
      <c r="K82" s="4">
        <v>0.6</v>
      </c>
      <c r="L82" s="3"/>
      <c r="M82" s="4"/>
      <c r="N82" s="3"/>
      <c r="O82" s="4"/>
      <c r="P82" s="3"/>
      <c r="Q82" s="4"/>
    </row>
    <row r="83" spans="1:17">
      <c r="A83" s="3">
        <v>80</v>
      </c>
      <c r="B83" s="14" t="s">
        <v>158</v>
      </c>
      <c r="C83" s="3" t="s">
        <v>63</v>
      </c>
      <c r="D83" s="3">
        <v>2018110758</v>
      </c>
      <c r="E83" s="3">
        <f t="shared" si="7"/>
        <v>1.01</v>
      </c>
      <c r="F83" s="3"/>
      <c r="G83" s="4"/>
      <c r="H83" s="3"/>
      <c r="I83" s="4"/>
      <c r="J83" s="3" t="s">
        <v>660</v>
      </c>
      <c r="K83" s="4">
        <v>0.24</v>
      </c>
      <c r="L83" s="3" t="s">
        <v>585</v>
      </c>
      <c r="M83" s="4">
        <v>0.77</v>
      </c>
      <c r="N83" s="3"/>
      <c r="O83" s="4"/>
      <c r="P83" s="3"/>
      <c r="Q83" s="4"/>
    </row>
    <row r="84" spans="1:17">
      <c r="A84" s="3">
        <v>81</v>
      </c>
      <c r="B84" s="14" t="s">
        <v>280</v>
      </c>
      <c r="C84" s="3" t="s">
        <v>63</v>
      </c>
      <c r="D84" s="3">
        <v>2018110759</v>
      </c>
      <c r="E84" s="3">
        <f t="shared" si="7"/>
        <v>1</v>
      </c>
      <c r="F84" s="3"/>
      <c r="G84" s="4"/>
      <c r="H84" s="3"/>
      <c r="I84" s="4"/>
      <c r="J84" s="3" t="s">
        <v>664</v>
      </c>
      <c r="K84" s="4">
        <v>0.6</v>
      </c>
      <c r="L84" s="3"/>
      <c r="M84" s="4"/>
      <c r="N84" s="3" t="s">
        <v>574</v>
      </c>
      <c r="O84" s="4">
        <v>0.4</v>
      </c>
      <c r="P84" s="3"/>
      <c r="Q84" s="4"/>
    </row>
    <row r="85" spans="1:17">
      <c r="A85" s="3">
        <v>82</v>
      </c>
      <c r="B85" s="3" t="s">
        <v>293</v>
      </c>
      <c r="C85" s="3" t="s">
        <v>63</v>
      </c>
      <c r="D85" s="3">
        <v>2018110762</v>
      </c>
      <c r="E85" s="3">
        <f>G85+I85+K85+M85+O85+Q85</f>
        <v>1.94</v>
      </c>
      <c r="F85" s="3" t="s">
        <v>665</v>
      </c>
      <c r="G85" s="4">
        <v>0.5</v>
      </c>
      <c r="H85" s="3"/>
      <c r="I85" s="4"/>
      <c r="J85" s="3" t="s">
        <v>660</v>
      </c>
      <c r="K85" s="4">
        <v>0.24</v>
      </c>
      <c r="L85" s="3"/>
      <c r="M85" s="4"/>
      <c r="N85" s="3"/>
      <c r="O85" s="4"/>
      <c r="P85" s="3" t="s">
        <v>644</v>
      </c>
      <c r="Q85" s="4">
        <v>1.2</v>
      </c>
    </row>
    <row r="86" spans="1:17">
      <c r="A86" s="3">
        <v>83</v>
      </c>
      <c r="B86" s="14" t="s">
        <v>222</v>
      </c>
      <c r="C86" s="3" t="s">
        <v>63</v>
      </c>
      <c r="D86" s="3">
        <v>2018110765</v>
      </c>
      <c r="E86" s="3">
        <f t="shared" si="7"/>
        <v>1.8399999999999999</v>
      </c>
      <c r="F86" s="3"/>
      <c r="G86" s="4"/>
      <c r="H86" s="3"/>
      <c r="I86" s="4"/>
      <c r="J86" s="3" t="s">
        <v>660</v>
      </c>
      <c r="K86" s="4">
        <v>0.24</v>
      </c>
      <c r="L86" s="3"/>
      <c r="M86" s="4"/>
      <c r="N86" s="3" t="s">
        <v>574</v>
      </c>
      <c r="O86" s="4">
        <v>0.4</v>
      </c>
      <c r="P86" s="3" t="s">
        <v>666</v>
      </c>
      <c r="Q86" s="4">
        <v>1.2</v>
      </c>
    </row>
    <row r="87" spans="1:17">
      <c r="A87" s="3">
        <v>84</v>
      </c>
      <c r="B87" s="3" t="s">
        <v>114</v>
      </c>
      <c r="C87" s="3" t="s">
        <v>63</v>
      </c>
      <c r="D87" s="3">
        <v>2018110772</v>
      </c>
      <c r="E87" s="3">
        <f t="shared" si="7"/>
        <v>0.24</v>
      </c>
      <c r="F87" s="3"/>
      <c r="G87" s="4"/>
      <c r="H87" s="3"/>
      <c r="I87" s="4"/>
      <c r="J87" s="3" t="s">
        <v>660</v>
      </c>
      <c r="K87" s="4">
        <v>0.24</v>
      </c>
      <c r="L87" s="3"/>
      <c r="M87" s="15"/>
      <c r="N87" s="3"/>
      <c r="O87" s="15"/>
      <c r="P87" s="3"/>
      <c r="Q87" s="4"/>
    </row>
    <row r="88" spans="1:17">
      <c r="A88" s="3">
        <v>85</v>
      </c>
      <c r="B88" s="3" t="s">
        <v>101</v>
      </c>
      <c r="C88" s="3" t="s">
        <v>38</v>
      </c>
      <c r="D88" s="3">
        <v>2018110774</v>
      </c>
      <c r="E88" s="3">
        <f t="shared" si="7"/>
        <v>2.37</v>
      </c>
      <c r="F88" s="4" t="s">
        <v>665</v>
      </c>
      <c r="G88" s="4">
        <v>0.5</v>
      </c>
      <c r="H88" s="3"/>
      <c r="I88" s="4"/>
      <c r="J88" s="6" t="s">
        <v>667</v>
      </c>
      <c r="K88" s="4">
        <v>0.3</v>
      </c>
      <c r="L88" s="3" t="s">
        <v>653</v>
      </c>
      <c r="M88" s="4">
        <v>0.77</v>
      </c>
      <c r="N88" s="3" t="s">
        <v>668</v>
      </c>
      <c r="O88" s="4">
        <v>0.8</v>
      </c>
      <c r="P88" s="3"/>
      <c r="Q88" s="4"/>
    </row>
    <row r="89" spans="1:17">
      <c r="A89" s="3">
        <v>86</v>
      </c>
      <c r="B89" s="3" t="s">
        <v>289</v>
      </c>
      <c r="C89" s="3" t="s">
        <v>38</v>
      </c>
      <c r="D89" s="3">
        <v>2018110775</v>
      </c>
      <c r="E89" s="3">
        <f t="shared" si="7"/>
        <v>2.67</v>
      </c>
      <c r="F89" s="3" t="s">
        <v>665</v>
      </c>
      <c r="G89" s="4">
        <v>0.5</v>
      </c>
      <c r="H89" s="3"/>
      <c r="I89" s="4"/>
      <c r="J89" s="3" t="s">
        <v>669</v>
      </c>
      <c r="K89" s="4">
        <v>0.6</v>
      </c>
      <c r="L89" s="3" t="s">
        <v>653</v>
      </c>
      <c r="M89" s="4">
        <v>0.77</v>
      </c>
      <c r="N89" s="3" t="s">
        <v>668</v>
      </c>
      <c r="O89" s="4">
        <v>0.8</v>
      </c>
      <c r="P89" s="3"/>
      <c r="Q89" s="4"/>
    </row>
    <row r="90" spans="1:17">
      <c r="A90" s="3">
        <v>87</v>
      </c>
      <c r="B90" s="3" t="s">
        <v>299</v>
      </c>
      <c r="C90" s="3" t="s">
        <v>38</v>
      </c>
      <c r="D90" s="3">
        <v>2018110778</v>
      </c>
      <c r="E90" s="3">
        <f t="shared" si="7"/>
        <v>2.9699999999999998</v>
      </c>
      <c r="F90" s="3"/>
      <c r="G90" s="4"/>
      <c r="H90" s="3"/>
      <c r="I90" s="4"/>
      <c r="J90" s="3" t="s">
        <v>670</v>
      </c>
      <c r="K90" s="4">
        <v>0.6</v>
      </c>
      <c r="L90" s="3" t="s">
        <v>584</v>
      </c>
      <c r="M90" s="4">
        <v>0.77</v>
      </c>
      <c r="N90" s="3" t="s">
        <v>574</v>
      </c>
      <c r="O90" s="4">
        <v>0.4</v>
      </c>
      <c r="P90" s="3" t="s">
        <v>671</v>
      </c>
      <c r="Q90" s="4">
        <v>1.2</v>
      </c>
    </row>
    <row r="91" spans="1:17">
      <c r="A91" s="3">
        <v>88</v>
      </c>
      <c r="B91" s="3" t="s">
        <v>116</v>
      </c>
      <c r="C91" s="3" t="s">
        <v>38</v>
      </c>
      <c r="D91" s="3">
        <v>2018110779</v>
      </c>
      <c r="E91" s="3">
        <f t="shared" si="7"/>
        <v>2.27</v>
      </c>
      <c r="F91" s="3" t="s">
        <v>672</v>
      </c>
      <c r="G91" s="4">
        <v>0.5</v>
      </c>
      <c r="H91" s="3"/>
      <c r="I91" s="4"/>
      <c r="J91" s="3" t="s">
        <v>673</v>
      </c>
      <c r="K91" s="4">
        <v>0.6</v>
      </c>
      <c r="L91" s="3" t="s">
        <v>674</v>
      </c>
      <c r="M91" s="4">
        <v>0.77</v>
      </c>
      <c r="N91" s="3" t="s">
        <v>574</v>
      </c>
      <c r="O91" s="4">
        <v>0.4</v>
      </c>
      <c r="P91" s="3"/>
      <c r="Q91" s="4"/>
    </row>
    <row r="92" spans="1:17">
      <c r="A92" s="3">
        <v>89</v>
      </c>
      <c r="B92" s="3" t="s">
        <v>249</v>
      </c>
      <c r="C92" s="3" t="s">
        <v>38</v>
      </c>
      <c r="D92" s="3">
        <v>2018110780</v>
      </c>
      <c r="E92" s="3">
        <f t="shared" si="7"/>
        <v>2.27</v>
      </c>
      <c r="F92" s="3" t="s">
        <v>665</v>
      </c>
      <c r="G92" s="4">
        <v>0.5</v>
      </c>
      <c r="H92" s="3"/>
      <c r="I92" s="4"/>
      <c r="J92" s="3" t="s">
        <v>675</v>
      </c>
      <c r="K92" s="4">
        <v>0.6</v>
      </c>
      <c r="L92" s="3" t="s">
        <v>641</v>
      </c>
      <c r="M92" s="4">
        <v>0.77</v>
      </c>
      <c r="N92" s="3" t="s">
        <v>574</v>
      </c>
      <c r="O92" s="4">
        <v>0.4</v>
      </c>
      <c r="P92" s="3"/>
      <c r="Q92" s="4"/>
    </row>
    <row r="93" spans="1:17">
      <c r="A93" s="3">
        <v>90</v>
      </c>
      <c r="B93" s="3" t="s">
        <v>228</v>
      </c>
      <c r="C93" s="3" t="s">
        <v>38</v>
      </c>
      <c r="D93" s="3">
        <v>2018110787</v>
      </c>
      <c r="E93" s="3">
        <f t="shared" si="7"/>
        <v>2.27</v>
      </c>
      <c r="F93" s="3" t="s">
        <v>665</v>
      </c>
      <c r="G93" s="4">
        <v>0.5</v>
      </c>
      <c r="H93" s="3"/>
      <c r="I93" s="4"/>
      <c r="J93" s="4" t="s">
        <v>676</v>
      </c>
      <c r="K93" s="4">
        <v>0.6</v>
      </c>
      <c r="L93" s="3" t="s">
        <v>653</v>
      </c>
      <c r="M93" s="4">
        <v>0.77</v>
      </c>
      <c r="N93" s="3" t="s">
        <v>574</v>
      </c>
      <c r="O93" s="4">
        <v>0.4</v>
      </c>
      <c r="P93" s="3"/>
      <c r="Q93" s="4"/>
    </row>
    <row r="94" spans="1:17">
      <c r="A94" s="3">
        <v>91</v>
      </c>
      <c r="B94" s="3" t="s">
        <v>320</v>
      </c>
      <c r="C94" s="3" t="s">
        <v>38</v>
      </c>
      <c r="D94" s="3">
        <v>2018110789</v>
      </c>
      <c r="E94" s="3">
        <f t="shared" si="7"/>
        <v>1.7999999999999998</v>
      </c>
      <c r="F94" s="6" t="s">
        <v>677</v>
      </c>
      <c r="G94" s="4">
        <v>0.8</v>
      </c>
      <c r="H94" s="3"/>
      <c r="I94" s="4"/>
      <c r="J94" s="3" t="s">
        <v>675</v>
      </c>
      <c r="K94" s="4">
        <v>0.6</v>
      </c>
      <c r="L94" s="3"/>
      <c r="M94" s="4"/>
      <c r="N94" s="3" t="s">
        <v>574</v>
      </c>
      <c r="O94" s="4">
        <v>0.4</v>
      </c>
      <c r="P94" s="3"/>
      <c r="Q94" s="4"/>
    </row>
    <row r="95" spans="1:17">
      <c r="A95" s="3">
        <v>92</v>
      </c>
      <c r="B95" s="3" t="s">
        <v>186</v>
      </c>
      <c r="C95" s="3" t="s">
        <v>38</v>
      </c>
      <c r="D95" s="3">
        <v>2018110791</v>
      </c>
      <c r="E95" s="3">
        <f t="shared" si="7"/>
        <v>0.64</v>
      </c>
      <c r="F95" s="3"/>
      <c r="G95" s="4"/>
      <c r="H95" s="3"/>
      <c r="I95" s="4"/>
      <c r="J95" s="3" t="s">
        <v>678</v>
      </c>
      <c r="K95" s="4">
        <v>0.24</v>
      </c>
      <c r="L95" s="3"/>
      <c r="M95" s="4"/>
      <c r="N95" s="3" t="s">
        <v>574</v>
      </c>
      <c r="O95" s="4">
        <v>0.4</v>
      </c>
      <c r="P95" s="3"/>
      <c r="Q95" s="4"/>
    </row>
    <row r="96" spans="1:17">
      <c r="A96" s="3">
        <v>93</v>
      </c>
      <c r="B96" s="3" t="s">
        <v>37</v>
      </c>
      <c r="C96" s="3" t="s">
        <v>38</v>
      </c>
      <c r="D96" s="3">
        <v>2018110792</v>
      </c>
      <c r="E96" s="3">
        <f t="shared" si="7"/>
        <v>2.27</v>
      </c>
      <c r="F96" s="3" t="s">
        <v>679</v>
      </c>
      <c r="G96" s="4">
        <v>0.5</v>
      </c>
      <c r="H96" s="3"/>
      <c r="I96" s="4"/>
      <c r="J96" s="3" t="s">
        <v>675</v>
      </c>
      <c r="K96" s="4">
        <v>0.6</v>
      </c>
      <c r="L96" s="3" t="s">
        <v>590</v>
      </c>
      <c r="M96" s="4">
        <v>0.77</v>
      </c>
      <c r="N96" s="3" t="s">
        <v>574</v>
      </c>
      <c r="O96" s="4">
        <v>0.4</v>
      </c>
      <c r="P96" s="3"/>
      <c r="Q96" s="4"/>
    </row>
    <row r="97" spans="1:17">
      <c r="A97" s="3">
        <v>94</v>
      </c>
      <c r="B97" s="3" t="s">
        <v>291</v>
      </c>
      <c r="C97" s="3" t="s">
        <v>38</v>
      </c>
      <c r="D97" s="3">
        <v>2018110793</v>
      </c>
      <c r="E97" s="3">
        <f t="shared" si="7"/>
        <v>1.44</v>
      </c>
      <c r="F97" s="3" t="s">
        <v>677</v>
      </c>
      <c r="G97" s="4">
        <v>0.8</v>
      </c>
      <c r="H97" s="3"/>
      <c r="I97" s="4"/>
      <c r="J97" s="3" t="s">
        <v>678</v>
      </c>
      <c r="K97" s="4">
        <v>0.24</v>
      </c>
      <c r="L97" s="3"/>
      <c r="M97" s="4"/>
      <c r="N97" s="3" t="s">
        <v>574</v>
      </c>
      <c r="O97" s="4">
        <v>0.4</v>
      </c>
      <c r="P97" s="3"/>
      <c r="Q97" s="4"/>
    </row>
    <row r="98" spans="1:17">
      <c r="A98" s="3">
        <v>95</v>
      </c>
      <c r="B98" s="3" t="s">
        <v>89</v>
      </c>
      <c r="C98" s="3" t="s">
        <v>38</v>
      </c>
      <c r="D98" s="3">
        <v>2018110795</v>
      </c>
      <c r="E98" s="3">
        <v>3</v>
      </c>
      <c r="F98" s="3" t="s">
        <v>680</v>
      </c>
      <c r="G98" s="4">
        <v>0.8</v>
      </c>
      <c r="H98" s="3"/>
      <c r="I98" s="4"/>
      <c r="J98" s="3" t="s">
        <v>681</v>
      </c>
      <c r="K98" s="4">
        <v>0.5</v>
      </c>
      <c r="L98" s="3" t="s">
        <v>579</v>
      </c>
      <c r="M98" s="4">
        <v>0.77</v>
      </c>
      <c r="N98" s="3"/>
      <c r="O98" s="4"/>
      <c r="P98" s="3" t="s">
        <v>616</v>
      </c>
      <c r="Q98" s="4">
        <v>1.2</v>
      </c>
    </row>
    <row r="99" spans="1:17">
      <c r="A99" s="3">
        <v>96</v>
      </c>
      <c r="B99" s="10" t="s">
        <v>238</v>
      </c>
      <c r="C99" s="3" t="s">
        <v>38</v>
      </c>
      <c r="D99" s="10">
        <v>2018110796</v>
      </c>
      <c r="E99" s="10">
        <f t="shared" ref="E99:E106" si="8">G99+I99+K99+M99+O99+Q99</f>
        <v>0.64</v>
      </c>
      <c r="F99" s="10"/>
      <c r="G99" s="11"/>
      <c r="H99" s="10"/>
      <c r="I99" s="11"/>
      <c r="J99" s="10" t="s">
        <v>678</v>
      </c>
      <c r="K99" s="11">
        <v>0.24</v>
      </c>
      <c r="L99" s="10"/>
      <c r="M99" s="11"/>
      <c r="N99" s="10" t="s">
        <v>574</v>
      </c>
      <c r="O99" s="11">
        <v>0.4</v>
      </c>
      <c r="P99" s="10"/>
      <c r="Q99" s="11"/>
    </row>
    <row r="100" spans="1:17">
      <c r="A100" s="3">
        <v>97</v>
      </c>
      <c r="B100" s="3" t="s">
        <v>313</v>
      </c>
      <c r="C100" s="3" t="s">
        <v>38</v>
      </c>
      <c r="D100" s="3">
        <v>2018110797</v>
      </c>
      <c r="E100" s="3">
        <f t="shared" si="8"/>
        <v>1</v>
      </c>
      <c r="F100" s="10"/>
      <c r="G100" s="4"/>
      <c r="H100" s="3"/>
      <c r="I100" s="4"/>
      <c r="J100" s="3" t="s">
        <v>669</v>
      </c>
      <c r="K100" s="4">
        <v>0.6</v>
      </c>
      <c r="L100" s="3"/>
      <c r="M100" s="4"/>
      <c r="N100" s="10" t="s">
        <v>574</v>
      </c>
      <c r="O100" s="4">
        <v>0.4</v>
      </c>
      <c r="P100" s="3"/>
      <c r="Q100" s="4"/>
    </row>
    <row r="101" spans="1:17">
      <c r="A101" s="3">
        <v>98</v>
      </c>
      <c r="B101" s="10" t="s">
        <v>318</v>
      </c>
      <c r="C101" s="3" t="s">
        <v>38</v>
      </c>
      <c r="D101" s="10">
        <v>2018110798</v>
      </c>
      <c r="E101" s="10">
        <f t="shared" si="8"/>
        <v>1.4100000000000001</v>
      </c>
      <c r="F101" s="10"/>
      <c r="G101" s="11"/>
      <c r="H101" s="10"/>
      <c r="I101" s="11"/>
      <c r="J101" s="10" t="s">
        <v>678</v>
      </c>
      <c r="K101" s="11">
        <v>0.24</v>
      </c>
      <c r="L101" s="119" t="s">
        <v>815</v>
      </c>
      <c r="M101" s="4">
        <v>0.77</v>
      </c>
      <c r="N101" s="10" t="s">
        <v>574</v>
      </c>
      <c r="O101" s="11">
        <v>0.4</v>
      </c>
      <c r="P101" s="10"/>
      <c r="Q101" s="11"/>
    </row>
    <row r="102" spans="1:17">
      <c r="A102" s="3">
        <v>99</v>
      </c>
      <c r="B102" s="3" t="s">
        <v>178</v>
      </c>
      <c r="C102" s="3" t="s">
        <v>38</v>
      </c>
      <c r="D102" s="3">
        <v>2018110799</v>
      </c>
      <c r="E102" s="3">
        <f t="shared" si="8"/>
        <v>0.64</v>
      </c>
      <c r="F102" s="3"/>
      <c r="G102" s="4"/>
      <c r="H102" s="3"/>
      <c r="I102" s="4"/>
      <c r="J102" s="10" t="s">
        <v>678</v>
      </c>
      <c r="K102" s="4">
        <v>0.24</v>
      </c>
      <c r="L102" s="3"/>
      <c r="M102" s="4"/>
      <c r="N102" s="3" t="s">
        <v>574</v>
      </c>
      <c r="O102" s="4">
        <v>0.4</v>
      </c>
      <c r="P102" s="3"/>
      <c r="Q102" s="4"/>
    </row>
    <row r="103" spans="1:17">
      <c r="A103" s="3">
        <v>100</v>
      </c>
      <c r="B103" s="3" t="s">
        <v>321</v>
      </c>
      <c r="C103" s="3" t="s">
        <v>38</v>
      </c>
      <c r="D103" s="3">
        <v>2018110800</v>
      </c>
      <c r="E103" s="3">
        <f t="shared" si="8"/>
        <v>1.01</v>
      </c>
      <c r="F103" s="3"/>
      <c r="G103" s="4"/>
      <c r="H103" s="3"/>
      <c r="I103" s="4"/>
      <c r="J103" s="10" t="s">
        <v>678</v>
      </c>
      <c r="K103" s="4">
        <v>0.24</v>
      </c>
      <c r="L103" s="3" t="s">
        <v>674</v>
      </c>
      <c r="M103" s="4">
        <v>0.77</v>
      </c>
      <c r="N103" s="3"/>
      <c r="O103" s="4"/>
      <c r="P103" s="3"/>
      <c r="Q103" s="4"/>
    </row>
    <row r="104" spans="1:17">
      <c r="A104" s="3">
        <v>101</v>
      </c>
      <c r="B104" s="3" t="s">
        <v>230</v>
      </c>
      <c r="C104" s="3" t="s">
        <v>176</v>
      </c>
      <c r="D104" s="3">
        <v>2018110805</v>
      </c>
      <c r="E104" s="3">
        <f t="shared" si="8"/>
        <v>1.67</v>
      </c>
      <c r="F104" s="3" t="s">
        <v>672</v>
      </c>
      <c r="G104" s="4">
        <v>0.5</v>
      </c>
      <c r="H104" s="3"/>
      <c r="I104" s="4"/>
      <c r="J104" s="3" t="s">
        <v>682</v>
      </c>
      <c r="K104" s="4">
        <v>0.4</v>
      </c>
      <c r="L104" s="3" t="s">
        <v>584</v>
      </c>
      <c r="M104" s="4">
        <v>0.77</v>
      </c>
      <c r="N104" s="3"/>
      <c r="O104" s="4"/>
      <c r="P104" s="3"/>
      <c r="Q104" s="4"/>
    </row>
    <row r="105" spans="1:17">
      <c r="A105" s="3">
        <v>102</v>
      </c>
      <c r="B105" s="3" t="s">
        <v>326</v>
      </c>
      <c r="C105" s="3" t="s">
        <v>176</v>
      </c>
      <c r="D105" s="3">
        <v>2018110808</v>
      </c>
      <c r="E105" s="3">
        <f t="shared" si="8"/>
        <v>1.67</v>
      </c>
      <c r="F105" s="3" t="s">
        <v>679</v>
      </c>
      <c r="G105" s="4">
        <v>0.5</v>
      </c>
      <c r="H105" s="3"/>
      <c r="I105" s="4"/>
      <c r="J105" s="4" t="s">
        <v>682</v>
      </c>
      <c r="K105" s="4">
        <v>0.4</v>
      </c>
      <c r="L105" s="3" t="s">
        <v>579</v>
      </c>
      <c r="M105" s="4">
        <v>0.77</v>
      </c>
      <c r="N105" s="3"/>
      <c r="O105" s="4"/>
      <c r="P105" s="3"/>
      <c r="Q105" s="4"/>
    </row>
    <row r="106" spans="1:17">
      <c r="A106" s="3">
        <v>103</v>
      </c>
      <c r="B106" s="3" t="s">
        <v>274</v>
      </c>
      <c r="C106" s="3" t="s">
        <v>176</v>
      </c>
      <c r="D106" s="3">
        <v>2018110816</v>
      </c>
      <c r="E106" s="3">
        <f t="shared" si="8"/>
        <v>1.17</v>
      </c>
      <c r="F106" s="3"/>
      <c r="G106" s="4"/>
      <c r="H106" s="3"/>
      <c r="I106" s="4"/>
      <c r="J106" s="4" t="s">
        <v>682</v>
      </c>
      <c r="K106" s="4">
        <v>0.4</v>
      </c>
      <c r="L106" s="3" t="s">
        <v>608</v>
      </c>
      <c r="M106" s="15">
        <v>0.77</v>
      </c>
      <c r="N106" s="3"/>
      <c r="O106" s="15"/>
      <c r="P106" s="3"/>
      <c r="Q106" s="4"/>
    </row>
    <row r="107" spans="1:17">
      <c r="A107" s="3">
        <v>104</v>
      </c>
      <c r="B107" s="3" t="s">
        <v>257</v>
      </c>
      <c r="C107" s="3" t="s">
        <v>176</v>
      </c>
      <c r="D107" s="3">
        <v>2018110817</v>
      </c>
      <c r="E107" s="3">
        <v>3</v>
      </c>
      <c r="F107" s="3" t="s">
        <v>677</v>
      </c>
      <c r="G107" s="4">
        <v>0.8</v>
      </c>
      <c r="H107" s="3"/>
      <c r="I107" s="4"/>
      <c r="J107" s="4" t="s">
        <v>683</v>
      </c>
      <c r="K107" s="4">
        <v>0.5</v>
      </c>
      <c r="L107" s="3" t="s">
        <v>587</v>
      </c>
      <c r="M107" s="4">
        <v>0.77</v>
      </c>
      <c r="N107" s="3"/>
      <c r="O107" s="4"/>
      <c r="P107" s="3" t="s">
        <v>684</v>
      </c>
      <c r="Q107" s="4">
        <v>1.2</v>
      </c>
    </row>
    <row r="108" spans="1:17">
      <c r="A108" s="3">
        <v>105</v>
      </c>
      <c r="B108" s="3" t="s">
        <v>175</v>
      </c>
      <c r="C108" s="3" t="s">
        <v>176</v>
      </c>
      <c r="D108" s="3">
        <v>2018110821</v>
      </c>
      <c r="E108" s="3">
        <f t="shared" ref="E108:E112" si="9">G108+I108+K108+M108+O108+Q108</f>
        <v>1.9</v>
      </c>
      <c r="F108" s="3" t="s">
        <v>685</v>
      </c>
      <c r="G108" s="4">
        <v>1.5</v>
      </c>
      <c r="H108" s="3"/>
      <c r="I108" s="4"/>
      <c r="J108" s="4" t="s">
        <v>682</v>
      </c>
      <c r="K108" s="4">
        <v>0.4</v>
      </c>
      <c r="L108" s="3"/>
      <c r="M108" s="4"/>
      <c r="N108" s="3"/>
      <c r="O108" s="4"/>
      <c r="P108" s="3"/>
      <c r="Q108" s="4"/>
    </row>
    <row r="109" spans="1:17">
      <c r="A109" s="3">
        <v>106</v>
      </c>
      <c r="B109" s="3" t="s">
        <v>324</v>
      </c>
      <c r="C109" s="3" t="s">
        <v>176</v>
      </c>
      <c r="D109" s="3">
        <v>2018110823</v>
      </c>
      <c r="E109" s="3">
        <f t="shared" si="9"/>
        <v>0.4</v>
      </c>
      <c r="F109" s="3"/>
      <c r="G109" s="4"/>
      <c r="H109" s="3"/>
      <c r="I109" s="4"/>
      <c r="J109" s="3" t="s">
        <v>682</v>
      </c>
      <c r="K109" s="4">
        <v>0.4</v>
      </c>
      <c r="L109" s="3"/>
      <c r="M109" s="4"/>
      <c r="N109" s="3"/>
      <c r="O109" s="4"/>
      <c r="P109" s="3"/>
      <c r="Q109" s="4"/>
    </row>
    <row r="110" spans="1:17">
      <c r="A110" s="3">
        <v>107</v>
      </c>
      <c r="B110" s="3" t="s">
        <v>331</v>
      </c>
      <c r="C110" s="3" t="s">
        <v>176</v>
      </c>
      <c r="D110" s="3">
        <v>2018110825</v>
      </c>
      <c r="E110" s="3">
        <f t="shared" si="9"/>
        <v>1.7</v>
      </c>
      <c r="F110" s="3"/>
      <c r="G110" s="4"/>
      <c r="H110" s="3"/>
      <c r="I110" s="4"/>
      <c r="J110" s="4" t="s">
        <v>682</v>
      </c>
      <c r="K110" s="4">
        <v>0.5</v>
      </c>
      <c r="L110" s="3"/>
      <c r="M110" s="4"/>
      <c r="N110" s="3"/>
      <c r="O110" s="4"/>
      <c r="P110" s="3" t="s">
        <v>686</v>
      </c>
      <c r="Q110" s="4">
        <v>1.2</v>
      </c>
    </row>
    <row r="111" spans="1:17">
      <c r="A111" s="3">
        <v>108</v>
      </c>
      <c r="B111" s="3" t="s">
        <v>169</v>
      </c>
      <c r="C111" s="3" t="s">
        <v>34</v>
      </c>
      <c r="D111" s="3">
        <v>2018110835</v>
      </c>
      <c r="E111" s="3">
        <f t="shared" si="9"/>
        <v>0.5</v>
      </c>
      <c r="F111" s="3" t="s">
        <v>687</v>
      </c>
      <c r="G111" s="4">
        <v>0.5</v>
      </c>
      <c r="H111" s="3"/>
      <c r="I111" s="4"/>
      <c r="J111" s="3"/>
      <c r="K111" s="4"/>
      <c r="L111" s="3"/>
      <c r="M111" s="4"/>
      <c r="N111" s="3"/>
      <c r="O111" s="4"/>
      <c r="P111" s="3"/>
      <c r="Q111" s="4"/>
    </row>
    <row r="112" spans="1:17">
      <c r="A112" s="3">
        <v>109</v>
      </c>
      <c r="B112" s="3" t="s">
        <v>33</v>
      </c>
      <c r="C112" s="3" t="s">
        <v>34</v>
      </c>
      <c r="D112" s="3">
        <v>2018110837</v>
      </c>
      <c r="E112" s="3">
        <f t="shared" si="9"/>
        <v>1.6</v>
      </c>
      <c r="F112" s="3"/>
      <c r="G112" s="4"/>
      <c r="H112" s="3"/>
      <c r="I112" s="4"/>
      <c r="J112" s="3"/>
      <c r="K112" s="4"/>
      <c r="L112" s="3"/>
      <c r="M112" s="4"/>
      <c r="N112" s="3" t="s">
        <v>574</v>
      </c>
      <c r="O112" s="4">
        <v>0.4</v>
      </c>
      <c r="P112" s="3" t="s">
        <v>688</v>
      </c>
      <c r="Q112" s="4">
        <v>1.2</v>
      </c>
    </row>
    <row r="113" spans="1:17">
      <c r="A113" s="3">
        <v>110</v>
      </c>
      <c r="B113" s="3" t="s">
        <v>154</v>
      </c>
      <c r="C113" s="3" t="s">
        <v>34</v>
      </c>
      <c r="D113" s="3">
        <v>2018110840</v>
      </c>
      <c r="E113" s="3">
        <v>3</v>
      </c>
      <c r="F113" s="3" t="s">
        <v>677</v>
      </c>
      <c r="G113" s="4">
        <v>0.8</v>
      </c>
      <c r="H113" s="3"/>
      <c r="I113" s="4"/>
      <c r="J113" s="3" t="s">
        <v>689</v>
      </c>
      <c r="K113" s="4">
        <v>0.6</v>
      </c>
      <c r="L113" s="3"/>
      <c r="M113" s="4"/>
      <c r="N113" s="3" t="s">
        <v>578</v>
      </c>
      <c r="O113" s="4">
        <v>0.6</v>
      </c>
      <c r="P113" s="3" t="s">
        <v>690</v>
      </c>
      <c r="Q113" s="4">
        <v>1.2</v>
      </c>
    </row>
    <row r="114" spans="1:17">
      <c r="A114" s="3">
        <v>111</v>
      </c>
      <c r="B114" s="3" t="s">
        <v>197</v>
      </c>
      <c r="C114" s="3" t="s">
        <v>34</v>
      </c>
      <c r="D114" s="3">
        <v>2018110841</v>
      </c>
      <c r="E114" s="3">
        <f t="shared" ref="E114:E132" si="10">G114+I114+K114+M114+O114+Q114</f>
        <v>1.26</v>
      </c>
      <c r="F114" s="3" t="s">
        <v>679</v>
      </c>
      <c r="G114" s="4">
        <v>0.5</v>
      </c>
      <c r="H114" s="3"/>
      <c r="I114" s="4"/>
      <c r="J114" s="3" t="s">
        <v>691</v>
      </c>
      <c r="K114" s="4">
        <v>0.16</v>
      </c>
      <c r="L114" s="3"/>
      <c r="M114" s="4"/>
      <c r="N114" s="3" t="s">
        <v>578</v>
      </c>
      <c r="O114" s="4">
        <v>0.6</v>
      </c>
      <c r="P114" s="3"/>
      <c r="Q114" s="4"/>
    </row>
    <row r="115" spans="1:17">
      <c r="A115" s="3">
        <v>112</v>
      </c>
      <c r="B115" s="3" t="s">
        <v>263</v>
      </c>
      <c r="C115" s="3" t="s">
        <v>34</v>
      </c>
      <c r="D115" s="3">
        <v>2018110842</v>
      </c>
      <c r="E115" s="3">
        <f t="shared" si="10"/>
        <v>0.6</v>
      </c>
      <c r="F115" s="3"/>
      <c r="G115" s="4"/>
      <c r="H115" s="3"/>
      <c r="I115" s="4"/>
      <c r="J115" s="3"/>
      <c r="K115" s="4"/>
      <c r="L115" s="3"/>
      <c r="M115" s="4"/>
      <c r="N115" s="3" t="s">
        <v>578</v>
      </c>
      <c r="O115" s="4">
        <v>0.6</v>
      </c>
      <c r="P115" s="3"/>
      <c r="Q115" s="4"/>
    </row>
    <row r="116" spans="1:17">
      <c r="A116" s="3">
        <v>113</v>
      </c>
      <c r="B116" s="3" t="s">
        <v>146</v>
      </c>
      <c r="C116" s="3" t="s">
        <v>34</v>
      </c>
      <c r="D116" s="3">
        <v>2018110843</v>
      </c>
      <c r="E116" s="3">
        <f t="shared" si="10"/>
        <v>2.17</v>
      </c>
      <c r="F116" s="3" t="s">
        <v>663</v>
      </c>
      <c r="G116" s="4">
        <v>1</v>
      </c>
      <c r="H116" s="3"/>
      <c r="I116" s="4"/>
      <c r="J116" s="3"/>
      <c r="K116" s="4"/>
      <c r="L116" s="3" t="s">
        <v>692</v>
      </c>
      <c r="M116" s="4">
        <v>0.77</v>
      </c>
      <c r="N116" s="3" t="s">
        <v>574</v>
      </c>
      <c r="O116" s="4">
        <v>0.4</v>
      </c>
      <c r="P116" s="3"/>
      <c r="Q116" s="4"/>
    </row>
    <row r="117" spans="1:17">
      <c r="A117" s="3">
        <v>114</v>
      </c>
      <c r="B117" s="3" t="s">
        <v>60</v>
      </c>
      <c r="C117" s="3" t="s">
        <v>34</v>
      </c>
      <c r="D117" s="3">
        <v>2018110846</v>
      </c>
      <c r="E117" s="3">
        <f t="shared" si="10"/>
        <v>2.835</v>
      </c>
      <c r="F117" s="3" t="s">
        <v>693</v>
      </c>
      <c r="G117" s="4">
        <v>1.2</v>
      </c>
      <c r="H117" s="3"/>
      <c r="I117" s="4"/>
      <c r="J117" s="3" t="s">
        <v>694</v>
      </c>
      <c r="K117" s="4">
        <v>0.3</v>
      </c>
      <c r="L117" s="3" t="s">
        <v>588</v>
      </c>
      <c r="M117" s="4">
        <v>0.93500000000000005</v>
      </c>
      <c r="N117" s="3" t="s">
        <v>574</v>
      </c>
      <c r="O117" s="4">
        <v>0.4</v>
      </c>
      <c r="P117" s="3"/>
      <c r="Q117" s="4"/>
    </row>
    <row r="118" spans="1:17">
      <c r="A118" s="3">
        <v>115</v>
      </c>
      <c r="B118" s="3" t="s">
        <v>262</v>
      </c>
      <c r="C118" s="3" t="s">
        <v>34</v>
      </c>
      <c r="D118" s="3">
        <v>2018110849</v>
      </c>
      <c r="E118" s="3">
        <f t="shared" si="10"/>
        <v>1.1000000000000001</v>
      </c>
      <c r="F118" s="3" t="s">
        <v>679</v>
      </c>
      <c r="G118" s="4">
        <v>0.5</v>
      </c>
      <c r="H118" s="3"/>
      <c r="I118" s="4"/>
      <c r="J118" s="3" t="s">
        <v>695</v>
      </c>
      <c r="K118" s="4">
        <v>0.2</v>
      </c>
      <c r="L118" s="3"/>
      <c r="M118" s="4"/>
      <c r="N118" s="3" t="s">
        <v>574</v>
      </c>
      <c r="O118" s="4">
        <v>0.4</v>
      </c>
      <c r="P118" s="3"/>
      <c r="Q118" s="4"/>
    </row>
    <row r="119" spans="1:17">
      <c r="A119" s="3">
        <v>116</v>
      </c>
      <c r="B119" s="3" t="s">
        <v>294</v>
      </c>
      <c r="C119" s="3" t="s">
        <v>34</v>
      </c>
      <c r="D119" s="3">
        <v>2018110851</v>
      </c>
      <c r="E119" s="3">
        <f t="shared" si="10"/>
        <v>0.4</v>
      </c>
      <c r="F119" s="3"/>
      <c r="G119" s="4"/>
      <c r="H119" s="3"/>
      <c r="I119" s="4"/>
      <c r="J119" s="3"/>
      <c r="K119" s="4"/>
      <c r="L119" s="3"/>
      <c r="M119" s="4"/>
      <c r="N119" s="3" t="s">
        <v>574</v>
      </c>
      <c r="O119" s="4">
        <v>0.4</v>
      </c>
      <c r="P119" s="3"/>
      <c r="Q119" s="4"/>
    </row>
    <row r="120" spans="1:17">
      <c r="A120" s="3">
        <v>117</v>
      </c>
      <c r="B120" s="3" t="s">
        <v>315</v>
      </c>
      <c r="C120" s="3" t="s">
        <v>34</v>
      </c>
      <c r="D120" s="3">
        <v>2018110854</v>
      </c>
      <c r="E120" s="3">
        <f t="shared" si="10"/>
        <v>1.1000000000000001</v>
      </c>
      <c r="F120" s="3" t="s">
        <v>679</v>
      </c>
      <c r="G120" s="4">
        <v>0.5</v>
      </c>
      <c r="H120" s="3"/>
      <c r="I120" s="4"/>
      <c r="J120" s="3" t="s">
        <v>696</v>
      </c>
      <c r="K120" s="4">
        <v>0.6</v>
      </c>
      <c r="L120" s="3"/>
      <c r="M120" s="4"/>
      <c r="N120" s="3"/>
      <c r="O120" s="4"/>
      <c r="P120" s="3"/>
      <c r="Q120" s="4"/>
    </row>
    <row r="121" spans="1:17">
      <c r="A121" s="3">
        <v>118</v>
      </c>
      <c r="B121" s="3" t="s">
        <v>170</v>
      </c>
      <c r="C121" s="3" t="s">
        <v>34</v>
      </c>
      <c r="D121" s="3">
        <v>2018110855</v>
      </c>
      <c r="E121" s="3">
        <f t="shared" si="10"/>
        <v>1.8</v>
      </c>
      <c r="F121" s="3"/>
      <c r="G121" s="4"/>
      <c r="H121" s="3"/>
      <c r="I121" s="4"/>
      <c r="J121" s="3" t="s">
        <v>695</v>
      </c>
      <c r="K121" s="4">
        <v>0.2</v>
      </c>
      <c r="L121" s="3"/>
      <c r="M121" s="4"/>
      <c r="N121" s="3" t="s">
        <v>574</v>
      </c>
      <c r="O121" s="4">
        <v>0.4</v>
      </c>
      <c r="P121" s="3" t="s">
        <v>642</v>
      </c>
      <c r="Q121" s="4">
        <v>1.2</v>
      </c>
    </row>
    <row r="122" spans="1:17">
      <c r="A122" s="3">
        <v>119</v>
      </c>
      <c r="B122" s="3" t="s">
        <v>50</v>
      </c>
      <c r="C122" s="3" t="s">
        <v>34</v>
      </c>
      <c r="D122" s="3">
        <v>2018110860</v>
      </c>
      <c r="E122" s="3">
        <f t="shared" si="10"/>
        <v>2.37</v>
      </c>
      <c r="F122" s="3" t="s">
        <v>663</v>
      </c>
      <c r="G122" s="4">
        <v>1</v>
      </c>
      <c r="H122" s="3"/>
      <c r="I122" s="4"/>
      <c r="J122" s="3" t="s">
        <v>696</v>
      </c>
      <c r="K122" s="4">
        <v>0.6</v>
      </c>
      <c r="L122" s="6" t="s">
        <v>697</v>
      </c>
      <c r="M122" s="4">
        <v>0.77</v>
      </c>
      <c r="N122" s="3"/>
      <c r="O122" s="4"/>
      <c r="P122" s="3"/>
      <c r="Q122" s="4"/>
    </row>
    <row r="123" spans="1:17">
      <c r="A123" s="3">
        <v>120</v>
      </c>
      <c r="B123" s="3" t="s">
        <v>278</v>
      </c>
      <c r="C123" s="3" t="s">
        <v>34</v>
      </c>
      <c r="D123" s="3">
        <v>2018110862</v>
      </c>
      <c r="E123" s="3">
        <f t="shared" si="10"/>
        <v>0.6</v>
      </c>
      <c r="F123" s="3"/>
      <c r="G123" s="4"/>
      <c r="H123" s="3"/>
      <c r="I123" s="4"/>
      <c r="J123" s="3"/>
      <c r="K123" s="4"/>
      <c r="L123" s="3"/>
      <c r="M123" s="4"/>
      <c r="N123" s="3" t="s">
        <v>578</v>
      </c>
      <c r="O123" s="4">
        <v>0.6</v>
      </c>
      <c r="P123" s="3"/>
      <c r="Q123" s="4"/>
    </row>
    <row r="124" spans="1:17">
      <c r="A124" s="3">
        <v>121</v>
      </c>
      <c r="B124" s="3" t="s">
        <v>292</v>
      </c>
      <c r="C124" s="3" t="s">
        <v>75</v>
      </c>
      <c r="D124" s="3">
        <v>2018110864</v>
      </c>
      <c r="E124" s="3">
        <f t="shared" si="10"/>
        <v>1.37</v>
      </c>
      <c r="F124" s="3"/>
      <c r="G124" s="4"/>
      <c r="H124" s="3"/>
      <c r="I124" s="4"/>
      <c r="J124" s="3"/>
      <c r="K124" s="4"/>
      <c r="L124" s="3" t="s">
        <v>579</v>
      </c>
      <c r="M124" s="4">
        <v>0.77</v>
      </c>
      <c r="N124" s="3" t="s">
        <v>578</v>
      </c>
      <c r="O124" s="4">
        <v>0.6</v>
      </c>
      <c r="P124" s="3"/>
      <c r="Q124" s="4"/>
    </row>
    <row r="125" spans="1:17">
      <c r="A125" s="3">
        <v>122</v>
      </c>
      <c r="B125" s="3" t="s">
        <v>225</v>
      </c>
      <c r="C125" s="3" t="s">
        <v>75</v>
      </c>
      <c r="D125" s="3">
        <v>2018110868</v>
      </c>
      <c r="E125" s="3">
        <f t="shared" si="10"/>
        <v>1.4</v>
      </c>
      <c r="F125" s="3" t="s">
        <v>679</v>
      </c>
      <c r="G125" s="4">
        <v>0.5</v>
      </c>
      <c r="H125" s="3"/>
      <c r="I125" s="4"/>
      <c r="J125" s="3" t="s">
        <v>698</v>
      </c>
      <c r="K125" s="4">
        <v>0.5</v>
      </c>
      <c r="L125" s="3"/>
      <c r="M125" s="4"/>
      <c r="N125" s="3" t="s">
        <v>574</v>
      </c>
      <c r="O125" s="4">
        <v>0.4</v>
      </c>
      <c r="P125" s="3"/>
      <c r="Q125" s="4"/>
    </row>
    <row r="126" spans="1:17">
      <c r="A126" s="3">
        <v>123</v>
      </c>
      <c r="B126" s="3" t="s">
        <v>311</v>
      </c>
      <c r="C126" s="3" t="s">
        <v>75</v>
      </c>
      <c r="D126" s="3">
        <v>2018110871</v>
      </c>
      <c r="E126" s="3">
        <f t="shared" si="10"/>
        <v>0</v>
      </c>
      <c r="F126" s="3"/>
      <c r="G126" s="4"/>
      <c r="H126" s="3"/>
      <c r="I126" s="4"/>
      <c r="J126" s="3"/>
      <c r="K126" s="4"/>
      <c r="L126" s="3"/>
      <c r="M126" s="4"/>
      <c r="N126" s="3"/>
      <c r="O126" s="4"/>
      <c r="P126" s="3"/>
      <c r="Q126" s="4"/>
    </row>
    <row r="127" spans="1:17">
      <c r="A127" s="3">
        <v>124</v>
      </c>
      <c r="B127" s="3" t="s">
        <v>250</v>
      </c>
      <c r="C127" s="3" t="s">
        <v>75</v>
      </c>
      <c r="D127" s="3">
        <v>2018110873</v>
      </c>
      <c r="E127" s="3">
        <f t="shared" si="10"/>
        <v>1.2</v>
      </c>
      <c r="F127" s="3"/>
      <c r="G127" s="4"/>
      <c r="H127" s="3"/>
      <c r="I127" s="4"/>
      <c r="J127" s="3"/>
      <c r="K127" s="4"/>
      <c r="L127" s="3"/>
      <c r="M127" s="15"/>
      <c r="N127" s="3"/>
      <c r="O127" s="4"/>
      <c r="P127" s="3" t="s">
        <v>699</v>
      </c>
      <c r="Q127" s="4">
        <v>1.2</v>
      </c>
    </row>
    <row r="128" spans="1:17">
      <c r="A128" s="3">
        <v>125</v>
      </c>
      <c r="B128" s="10" t="s">
        <v>233</v>
      </c>
      <c r="C128" s="3" t="s">
        <v>75</v>
      </c>
      <c r="D128" s="10">
        <v>2018110874</v>
      </c>
      <c r="E128" s="3">
        <f t="shared" si="10"/>
        <v>0</v>
      </c>
      <c r="F128" s="3"/>
      <c r="G128" s="4"/>
      <c r="H128" s="3"/>
      <c r="I128" s="4"/>
      <c r="J128" s="3"/>
      <c r="K128" s="4"/>
      <c r="L128" s="3"/>
      <c r="M128" s="15"/>
      <c r="N128" s="3"/>
      <c r="O128" s="4"/>
      <c r="P128" s="3"/>
      <c r="Q128" s="4"/>
    </row>
    <row r="129" spans="1:17">
      <c r="A129" s="3">
        <v>126</v>
      </c>
      <c r="B129" s="10" t="s">
        <v>157</v>
      </c>
      <c r="C129" s="3" t="s">
        <v>75</v>
      </c>
      <c r="D129" s="10">
        <v>2018110877</v>
      </c>
      <c r="E129" s="3">
        <f t="shared" si="10"/>
        <v>0.9</v>
      </c>
      <c r="F129" s="3"/>
      <c r="G129" s="4"/>
      <c r="H129" s="3"/>
      <c r="I129" s="4"/>
      <c r="J129" s="3" t="s">
        <v>698</v>
      </c>
      <c r="K129" s="4">
        <v>0.5</v>
      </c>
      <c r="L129" s="3"/>
      <c r="M129" s="15"/>
      <c r="N129" s="3" t="s">
        <v>574</v>
      </c>
      <c r="O129" s="15">
        <v>0.4</v>
      </c>
      <c r="P129" s="3"/>
      <c r="Q129" s="4"/>
    </row>
    <row r="130" spans="1:17">
      <c r="A130" s="3">
        <v>127</v>
      </c>
      <c r="B130" s="3" t="s">
        <v>74</v>
      </c>
      <c r="C130" s="3" t="s">
        <v>75</v>
      </c>
      <c r="D130" s="3">
        <v>2018110884</v>
      </c>
      <c r="E130" s="3">
        <f t="shared" si="10"/>
        <v>2.87</v>
      </c>
      <c r="F130" s="3"/>
      <c r="G130" s="4"/>
      <c r="H130" s="3"/>
      <c r="I130" s="4"/>
      <c r="J130" s="3" t="s">
        <v>698</v>
      </c>
      <c r="K130" s="4">
        <v>0.5</v>
      </c>
      <c r="L130" s="3" t="s">
        <v>700</v>
      </c>
      <c r="M130" s="15">
        <v>0.77</v>
      </c>
      <c r="N130" s="3" t="s">
        <v>574</v>
      </c>
      <c r="O130" s="4">
        <v>0.4</v>
      </c>
      <c r="P130" s="3" t="s">
        <v>666</v>
      </c>
      <c r="Q130" s="4">
        <v>1.2</v>
      </c>
    </row>
    <row r="131" spans="1:17">
      <c r="A131" s="3">
        <v>128</v>
      </c>
      <c r="B131" s="3" t="s">
        <v>84</v>
      </c>
      <c r="C131" s="3" t="s">
        <v>75</v>
      </c>
      <c r="D131" s="3">
        <v>2018110889</v>
      </c>
      <c r="E131" s="3">
        <f t="shared" si="10"/>
        <v>0.5</v>
      </c>
      <c r="F131" s="3" t="s">
        <v>679</v>
      </c>
      <c r="G131" s="4">
        <v>0.5</v>
      </c>
      <c r="H131" s="3"/>
      <c r="I131" s="4"/>
      <c r="J131" s="3"/>
      <c r="K131" s="4"/>
      <c r="L131" s="3"/>
      <c r="M131" s="15"/>
      <c r="N131" s="3"/>
      <c r="O131" s="4"/>
      <c r="P131" s="3"/>
      <c r="Q131" s="4"/>
    </row>
    <row r="132" spans="1:17">
      <c r="A132" s="3">
        <v>129</v>
      </c>
      <c r="B132" s="3" t="s">
        <v>282</v>
      </c>
      <c r="C132" s="3" t="s">
        <v>75</v>
      </c>
      <c r="D132" s="3">
        <v>2018110891</v>
      </c>
      <c r="E132" s="3">
        <f t="shared" si="10"/>
        <v>1.67</v>
      </c>
      <c r="F132" s="3"/>
      <c r="G132" s="4"/>
      <c r="H132" s="3"/>
      <c r="I132" s="4"/>
      <c r="J132" s="3" t="s">
        <v>698</v>
      </c>
      <c r="K132" s="4">
        <v>0.5</v>
      </c>
      <c r="L132" s="3" t="s">
        <v>608</v>
      </c>
      <c r="M132" s="4">
        <v>0.77</v>
      </c>
      <c r="N132" s="3" t="s">
        <v>574</v>
      </c>
      <c r="O132" s="4">
        <v>0.4</v>
      </c>
      <c r="P132" s="3"/>
      <c r="Q132" s="4"/>
    </row>
    <row r="133" spans="1:17">
      <c r="A133" s="3">
        <v>130</v>
      </c>
      <c r="B133" s="3" t="s">
        <v>134</v>
      </c>
      <c r="C133" s="3" t="s">
        <v>124</v>
      </c>
      <c r="D133" s="3">
        <v>2018110895</v>
      </c>
      <c r="E133" s="3">
        <v>2.4</v>
      </c>
      <c r="F133" s="3"/>
      <c r="G133" s="4"/>
      <c r="H133" s="3"/>
      <c r="I133" s="4"/>
      <c r="J133" s="3" t="s">
        <v>701</v>
      </c>
      <c r="K133" s="4">
        <v>0.6</v>
      </c>
      <c r="L133" s="3"/>
      <c r="M133" s="4"/>
      <c r="N133" s="3" t="s">
        <v>578</v>
      </c>
      <c r="O133" s="4">
        <v>0.6</v>
      </c>
      <c r="P133" s="3" t="s">
        <v>702</v>
      </c>
      <c r="Q133" s="4">
        <v>1.2</v>
      </c>
    </row>
    <row r="134" spans="1:17">
      <c r="A134" s="3">
        <v>131</v>
      </c>
      <c r="B134" s="3" t="s">
        <v>242</v>
      </c>
      <c r="C134" s="3" t="s">
        <v>124</v>
      </c>
      <c r="D134" s="3">
        <v>2018110900</v>
      </c>
      <c r="E134" s="3">
        <v>1.6</v>
      </c>
      <c r="F134" s="3"/>
      <c r="G134" s="4"/>
      <c r="H134" s="3"/>
      <c r="I134" s="4"/>
      <c r="J134" s="3"/>
      <c r="K134" s="4"/>
      <c r="L134" s="3"/>
      <c r="M134" s="4"/>
      <c r="N134" s="3" t="s">
        <v>574</v>
      </c>
      <c r="O134" s="4">
        <v>0.4</v>
      </c>
      <c r="P134" s="3" t="s">
        <v>703</v>
      </c>
      <c r="Q134" s="4">
        <v>1.2</v>
      </c>
    </row>
    <row r="135" spans="1:17">
      <c r="A135" s="3">
        <v>132</v>
      </c>
      <c r="B135" s="3" t="s">
        <v>123</v>
      </c>
      <c r="C135" s="3" t="s">
        <v>124</v>
      </c>
      <c r="D135" s="3">
        <v>2018110901</v>
      </c>
      <c r="E135" s="3">
        <v>0.4</v>
      </c>
      <c r="F135" s="3"/>
      <c r="G135" s="4"/>
      <c r="H135" s="3"/>
      <c r="I135" s="4"/>
      <c r="J135" s="3"/>
      <c r="K135" s="4"/>
      <c r="L135" s="3"/>
      <c r="M135" s="4"/>
      <c r="N135" s="3" t="s">
        <v>574</v>
      </c>
      <c r="O135" s="4">
        <v>0.4</v>
      </c>
      <c r="P135" s="3"/>
      <c r="Q135" s="4"/>
    </row>
    <row r="136" spans="1:17">
      <c r="A136" s="3">
        <v>133</v>
      </c>
      <c r="B136" s="3" t="s">
        <v>327</v>
      </c>
      <c r="C136" s="3" t="s">
        <v>124</v>
      </c>
      <c r="D136" s="3">
        <v>2018110906</v>
      </c>
      <c r="E136" s="3">
        <v>2.37</v>
      </c>
      <c r="F136" s="3"/>
      <c r="G136" s="4"/>
      <c r="H136" s="3"/>
      <c r="I136" s="4"/>
      <c r="J136" s="3"/>
      <c r="K136" s="4"/>
      <c r="L136" s="3" t="s">
        <v>608</v>
      </c>
      <c r="M136" s="4">
        <v>0.77</v>
      </c>
      <c r="N136" s="3" t="s">
        <v>574</v>
      </c>
      <c r="O136" s="4">
        <v>0.4</v>
      </c>
      <c r="P136" s="3" t="s">
        <v>686</v>
      </c>
      <c r="Q136" s="4">
        <v>1.2</v>
      </c>
    </row>
    <row r="137" spans="1:17">
      <c r="A137" s="3">
        <v>134</v>
      </c>
      <c r="B137" s="3" t="s">
        <v>295</v>
      </c>
      <c r="C137" s="3" t="s">
        <v>124</v>
      </c>
      <c r="D137" s="3">
        <v>2018110920</v>
      </c>
      <c r="E137" s="3">
        <v>1.77</v>
      </c>
      <c r="F137" s="3"/>
      <c r="G137" s="4"/>
      <c r="H137" s="3"/>
      <c r="I137" s="4"/>
      <c r="J137" s="3" t="s">
        <v>701</v>
      </c>
      <c r="K137" s="4">
        <v>0.6</v>
      </c>
      <c r="L137" s="3" t="s">
        <v>579</v>
      </c>
      <c r="M137" s="4">
        <v>0.77</v>
      </c>
      <c r="N137" s="3" t="s">
        <v>574</v>
      </c>
      <c r="O137" s="4">
        <v>0.4</v>
      </c>
      <c r="P137" s="3"/>
      <c r="Q137" s="4"/>
    </row>
    <row r="138" spans="1:17">
      <c r="A138" s="3">
        <v>135</v>
      </c>
      <c r="B138" s="3" t="s">
        <v>165</v>
      </c>
      <c r="C138" s="3" t="s">
        <v>83</v>
      </c>
      <c r="D138" s="3">
        <v>2018110925</v>
      </c>
      <c r="E138" s="3">
        <f t="shared" ref="E138:E141" si="11">G138+I138+K138+M138+O138+Q138</f>
        <v>2.4</v>
      </c>
      <c r="F138" s="3" t="s">
        <v>704</v>
      </c>
      <c r="G138" s="4">
        <v>1.2</v>
      </c>
      <c r="H138" s="3"/>
      <c r="I138" s="4"/>
      <c r="J138" s="3"/>
      <c r="K138" s="4"/>
      <c r="L138" s="3"/>
      <c r="M138" s="4"/>
      <c r="N138" s="3"/>
      <c r="O138" s="4"/>
      <c r="P138" s="3" t="s">
        <v>705</v>
      </c>
      <c r="Q138" s="4">
        <v>1.2</v>
      </c>
    </row>
    <row r="139" spans="1:17">
      <c r="A139" s="3">
        <v>136</v>
      </c>
      <c r="B139" s="3" t="s">
        <v>279</v>
      </c>
      <c r="C139" s="3" t="s">
        <v>83</v>
      </c>
      <c r="D139" s="3">
        <v>2018110929</v>
      </c>
      <c r="E139" s="3">
        <f t="shared" si="11"/>
        <v>1.6</v>
      </c>
      <c r="F139" s="3"/>
      <c r="G139" s="4"/>
      <c r="H139" s="3"/>
      <c r="I139" s="4"/>
      <c r="J139" s="3"/>
      <c r="K139" s="4"/>
      <c r="L139" s="3"/>
      <c r="M139" s="4"/>
      <c r="N139" s="3" t="s">
        <v>574</v>
      </c>
      <c r="O139" s="4">
        <v>0.4</v>
      </c>
      <c r="P139" s="3" t="s">
        <v>706</v>
      </c>
      <c r="Q139" s="4">
        <v>1.2</v>
      </c>
    </row>
    <row r="140" spans="1:17">
      <c r="A140" s="3">
        <v>137</v>
      </c>
      <c r="B140" s="3" t="s">
        <v>204</v>
      </c>
      <c r="C140" s="3" t="s">
        <v>83</v>
      </c>
      <c r="D140" s="3">
        <v>2018110930</v>
      </c>
      <c r="E140" s="3">
        <f t="shared" si="11"/>
        <v>2.37</v>
      </c>
      <c r="F140" s="3"/>
      <c r="G140" s="4"/>
      <c r="H140" s="3"/>
      <c r="I140" s="4"/>
      <c r="J140" s="3"/>
      <c r="K140" s="4"/>
      <c r="L140" s="3" t="s">
        <v>707</v>
      </c>
      <c r="M140" s="4">
        <v>0.77</v>
      </c>
      <c r="N140" s="3" t="s">
        <v>574</v>
      </c>
      <c r="O140" s="4">
        <v>0.4</v>
      </c>
      <c r="P140" s="3" t="s">
        <v>633</v>
      </c>
      <c r="Q140" s="4">
        <v>1.2</v>
      </c>
    </row>
    <row r="141" spans="1:17">
      <c r="A141" s="3">
        <v>138</v>
      </c>
      <c r="B141" s="3" t="s">
        <v>298</v>
      </c>
      <c r="C141" s="3" t="s">
        <v>83</v>
      </c>
      <c r="D141" s="3">
        <v>2018110932</v>
      </c>
      <c r="E141" s="3">
        <f t="shared" si="11"/>
        <v>1.1000000000000001</v>
      </c>
      <c r="F141" s="3" t="s">
        <v>708</v>
      </c>
      <c r="G141" s="4">
        <v>0.5</v>
      </c>
      <c r="H141" s="3"/>
      <c r="I141" s="4"/>
      <c r="J141" s="3" t="s">
        <v>709</v>
      </c>
      <c r="K141" s="4">
        <v>0.6</v>
      </c>
      <c r="L141" s="3"/>
      <c r="M141" s="4"/>
      <c r="N141" s="3"/>
      <c r="O141" s="4"/>
      <c r="P141" s="3"/>
      <c r="Q141" s="4"/>
    </row>
    <row r="142" spans="1:17">
      <c r="A142" s="3">
        <v>139</v>
      </c>
      <c r="B142" s="3" t="s">
        <v>82</v>
      </c>
      <c r="C142" s="3" t="s">
        <v>83</v>
      </c>
      <c r="D142" s="3">
        <v>2018110933</v>
      </c>
      <c r="E142" s="3">
        <v>3</v>
      </c>
      <c r="F142" s="3" t="s">
        <v>710</v>
      </c>
      <c r="G142" s="4">
        <v>2</v>
      </c>
      <c r="H142" s="3"/>
      <c r="I142" s="4"/>
      <c r="J142" s="3"/>
      <c r="K142" s="4"/>
      <c r="L142" s="3"/>
      <c r="M142" s="4"/>
      <c r="N142" s="3"/>
      <c r="O142" s="4"/>
      <c r="P142" s="3" t="s">
        <v>711</v>
      </c>
      <c r="Q142" s="4">
        <v>1.2</v>
      </c>
    </row>
    <row r="143" spans="1:17">
      <c r="A143" s="3">
        <v>140</v>
      </c>
      <c r="B143" s="3" t="s">
        <v>308</v>
      </c>
      <c r="C143" s="3" t="s">
        <v>83</v>
      </c>
      <c r="D143" s="3">
        <v>2018110935</v>
      </c>
      <c r="E143" s="3">
        <v>1.77</v>
      </c>
      <c r="F143" s="3"/>
      <c r="G143" s="4"/>
      <c r="H143" s="3"/>
      <c r="I143" s="4"/>
      <c r="J143" s="3" t="s">
        <v>712</v>
      </c>
      <c r="K143" s="4">
        <v>0.6</v>
      </c>
      <c r="L143" s="3" t="s">
        <v>579</v>
      </c>
      <c r="M143" s="4">
        <v>0.77</v>
      </c>
      <c r="N143" s="3" t="s">
        <v>574</v>
      </c>
      <c r="O143" s="4">
        <v>0.4</v>
      </c>
      <c r="P143" s="3"/>
      <c r="Q143" s="4"/>
    </row>
    <row r="144" spans="1:17">
      <c r="A144" s="3">
        <v>141</v>
      </c>
      <c r="B144" s="3" t="s">
        <v>99</v>
      </c>
      <c r="C144" s="3" t="s">
        <v>83</v>
      </c>
      <c r="D144" s="3">
        <v>2018110936</v>
      </c>
      <c r="E144" s="3">
        <v>0.9</v>
      </c>
      <c r="F144" s="3" t="s">
        <v>708</v>
      </c>
      <c r="G144" s="4">
        <v>0.5</v>
      </c>
      <c r="H144" s="3"/>
      <c r="I144" s="4"/>
      <c r="J144" s="3"/>
      <c r="K144" s="4"/>
      <c r="L144" s="3"/>
      <c r="M144" s="4"/>
      <c r="N144" s="3" t="s">
        <v>574</v>
      </c>
      <c r="O144" s="4">
        <v>0.4</v>
      </c>
      <c r="P144" s="3"/>
      <c r="Q144" s="4"/>
    </row>
    <row r="145" spans="1:17">
      <c r="A145" s="3">
        <v>142</v>
      </c>
      <c r="B145" s="3" t="s">
        <v>300</v>
      </c>
      <c r="C145" s="3" t="s">
        <v>83</v>
      </c>
      <c r="D145" s="3">
        <v>2018110937</v>
      </c>
      <c r="E145" s="3">
        <v>2.97</v>
      </c>
      <c r="F145" s="3"/>
      <c r="G145" s="4"/>
      <c r="H145" s="3"/>
      <c r="I145" s="4"/>
      <c r="J145" s="3" t="s">
        <v>712</v>
      </c>
      <c r="K145" s="4">
        <v>0.6</v>
      </c>
      <c r="L145" s="3" t="s">
        <v>585</v>
      </c>
      <c r="M145" s="15">
        <v>0.77</v>
      </c>
      <c r="N145" s="3" t="s">
        <v>574</v>
      </c>
      <c r="O145" s="15">
        <v>0.4</v>
      </c>
      <c r="P145" s="3" t="s">
        <v>713</v>
      </c>
      <c r="Q145" s="4">
        <v>1.2</v>
      </c>
    </row>
    <row r="146" spans="1:17">
      <c r="A146" s="3">
        <v>143</v>
      </c>
      <c r="B146" s="3" t="s">
        <v>161</v>
      </c>
      <c r="C146" s="3" t="s">
        <v>83</v>
      </c>
      <c r="D146" s="3">
        <v>2018110938</v>
      </c>
      <c r="E146" s="3">
        <v>1.6</v>
      </c>
      <c r="F146" s="3"/>
      <c r="G146" s="4"/>
      <c r="H146" s="3"/>
      <c r="I146" s="4"/>
      <c r="J146" s="3"/>
      <c r="K146" s="4"/>
      <c r="L146" s="3"/>
      <c r="M146" s="4"/>
      <c r="N146" s="3" t="s">
        <v>574</v>
      </c>
      <c r="O146" s="4">
        <v>0.4</v>
      </c>
      <c r="P146" s="3" t="s">
        <v>647</v>
      </c>
      <c r="Q146" s="4">
        <v>1.2</v>
      </c>
    </row>
    <row r="147" spans="1:17">
      <c r="A147" s="3">
        <v>144</v>
      </c>
      <c r="B147" s="3" t="s">
        <v>317</v>
      </c>
      <c r="C147" s="3" t="s">
        <v>83</v>
      </c>
      <c r="D147" s="3">
        <v>2018110939</v>
      </c>
      <c r="E147" s="3">
        <v>3</v>
      </c>
      <c r="F147" s="3" t="s">
        <v>663</v>
      </c>
      <c r="G147" s="4">
        <v>1</v>
      </c>
      <c r="H147" s="3"/>
      <c r="I147" s="4"/>
      <c r="J147" s="3"/>
      <c r="K147" s="4"/>
      <c r="L147" s="3" t="s">
        <v>581</v>
      </c>
      <c r="M147" s="4">
        <v>0.93500000000000005</v>
      </c>
      <c r="N147" s="3" t="s">
        <v>574</v>
      </c>
      <c r="O147" s="4">
        <v>0.4</v>
      </c>
      <c r="P147" s="3" t="s">
        <v>714</v>
      </c>
      <c r="Q147" s="4">
        <v>1.2</v>
      </c>
    </row>
    <row r="148" spans="1:17">
      <c r="A148" s="3">
        <v>145</v>
      </c>
      <c r="B148" s="3" t="s">
        <v>235</v>
      </c>
      <c r="C148" s="3" t="s">
        <v>83</v>
      </c>
      <c r="D148" s="3">
        <v>2018110942</v>
      </c>
      <c r="E148" s="3">
        <v>1.97</v>
      </c>
      <c r="F148" s="3"/>
      <c r="G148" s="4"/>
      <c r="H148" s="3"/>
      <c r="I148" s="4"/>
      <c r="J148" s="3"/>
      <c r="K148" s="4"/>
      <c r="L148" s="3" t="s">
        <v>715</v>
      </c>
      <c r="M148" s="4">
        <v>0.77</v>
      </c>
      <c r="N148" s="3"/>
      <c r="O148" s="4"/>
      <c r="P148" s="3" t="s">
        <v>716</v>
      </c>
      <c r="Q148" s="4">
        <v>1.2</v>
      </c>
    </row>
    <row r="149" spans="1:17">
      <c r="A149" s="3">
        <v>146</v>
      </c>
      <c r="B149" s="3" t="s">
        <v>135</v>
      </c>
      <c r="C149" s="3" t="s">
        <v>83</v>
      </c>
      <c r="D149" s="3">
        <v>2018110943</v>
      </c>
      <c r="E149" s="3">
        <v>1.77</v>
      </c>
      <c r="F149" s="3"/>
      <c r="G149" s="4"/>
      <c r="H149" s="3"/>
      <c r="I149" s="4"/>
      <c r="J149" s="3" t="s">
        <v>712</v>
      </c>
      <c r="K149" s="4">
        <v>0.6</v>
      </c>
      <c r="L149" s="3" t="s">
        <v>717</v>
      </c>
      <c r="M149" s="4">
        <v>0.77</v>
      </c>
      <c r="N149" s="3" t="s">
        <v>574</v>
      </c>
      <c r="O149" s="4">
        <v>0.4</v>
      </c>
      <c r="P149" s="3"/>
      <c r="Q149" s="4"/>
    </row>
    <row r="150" spans="1:17">
      <c r="A150" s="3">
        <v>147</v>
      </c>
      <c r="B150" s="3" t="s">
        <v>126</v>
      </c>
      <c r="C150" s="3" t="s">
        <v>83</v>
      </c>
      <c r="D150" s="3">
        <v>2018110944</v>
      </c>
      <c r="E150" s="3">
        <v>3</v>
      </c>
      <c r="F150" s="3" t="s">
        <v>677</v>
      </c>
      <c r="G150" s="4">
        <v>0.8</v>
      </c>
      <c r="H150" s="3"/>
      <c r="I150" s="4"/>
      <c r="J150" s="3" t="s">
        <v>718</v>
      </c>
      <c r="K150" s="4">
        <v>0.6</v>
      </c>
      <c r="L150" s="3" t="s">
        <v>588</v>
      </c>
      <c r="M150" s="4">
        <v>0.93500000000000005</v>
      </c>
      <c r="N150" s="3" t="s">
        <v>574</v>
      </c>
      <c r="O150" s="4">
        <v>0.4</v>
      </c>
      <c r="P150" s="3" t="s">
        <v>713</v>
      </c>
      <c r="Q150" s="4">
        <v>1.2</v>
      </c>
    </row>
    <row r="151" spans="1:17">
      <c r="A151" s="3">
        <v>148</v>
      </c>
      <c r="B151" s="3" t="s">
        <v>137</v>
      </c>
      <c r="C151" s="3" t="s">
        <v>83</v>
      </c>
      <c r="D151" s="3">
        <v>2018110949</v>
      </c>
      <c r="E151" s="3">
        <v>1.17</v>
      </c>
      <c r="F151" s="3"/>
      <c r="G151" s="4"/>
      <c r="H151" s="3"/>
      <c r="I151" s="4"/>
      <c r="J151" s="3"/>
      <c r="K151" s="4"/>
      <c r="L151" s="3" t="s">
        <v>590</v>
      </c>
      <c r="M151" s="4">
        <v>0.77</v>
      </c>
      <c r="N151" s="3" t="s">
        <v>574</v>
      </c>
      <c r="O151" s="4">
        <v>0.4</v>
      </c>
      <c r="P151" s="3"/>
      <c r="Q151" s="4"/>
    </row>
    <row r="152" spans="1:17">
      <c r="A152" s="3">
        <v>149</v>
      </c>
      <c r="B152" s="3" t="s">
        <v>217</v>
      </c>
      <c r="C152" s="3" t="s">
        <v>83</v>
      </c>
      <c r="D152" s="3">
        <v>2018110952</v>
      </c>
      <c r="E152" s="3">
        <v>1.77</v>
      </c>
      <c r="F152" s="3"/>
      <c r="G152" s="4"/>
      <c r="H152" s="3"/>
      <c r="I152" s="4"/>
      <c r="J152" s="3" t="s">
        <v>712</v>
      </c>
      <c r="K152" s="4">
        <v>0.6</v>
      </c>
      <c r="L152" s="3" t="s">
        <v>719</v>
      </c>
      <c r="M152" s="4">
        <v>0.77</v>
      </c>
      <c r="N152" s="3" t="s">
        <v>574</v>
      </c>
      <c r="O152" s="4">
        <v>0.4</v>
      </c>
      <c r="P152" s="3"/>
      <c r="Q152" s="4"/>
    </row>
    <row r="153" spans="1:17">
      <c r="A153" s="3">
        <v>150</v>
      </c>
      <c r="B153" s="16" t="s">
        <v>102</v>
      </c>
      <c r="C153" s="3" t="s">
        <v>94</v>
      </c>
      <c r="D153" s="16">
        <v>2018110953</v>
      </c>
      <c r="E153" s="3">
        <f t="shared" ref="E153:E177" si="12">G153+I153+K153+M153+O153+Q153</f>
        <v>1.77</v>
      </c>
      <c r="F153" s="3"/>
      <c r="G153" s="4"/>
      <c r="H153" s="3"/>
      <c r="I153" s="4"/>
      <c r="J153" s="3" t="s">
        <v>720</v>
      </c>
      <c r="K153" s="4">
        <v>0.6</v>
      </c>
      <c r="L153" s="3" t="s">
        <v>579</v>
      </c>
      <c r="M153" s="4">
        <v>0.77</v>
      </c>
      <c r="N153" s="3" t="s">
        <v>574</v>
      </c>
      <c r="O153" s="4">
        <v>0.4</v>
      </c>
      <c r="P153" s="3"/>
      <c r="Q153" s="4"/>
    </row>
    <row r="154" spans="1:17">
      <c r="A154" s="3">
        <v>151</v>
      </c>
      <c r="B154" s="3" t="s">
        <v>323</v>
      </c>
      <c r="C154" s="3" t="s">
        <v>94</v>
      </c>
      <c r="D154" s="3">
        <v>2018110956</v>
      </c>
      <c r="E154" s="3">
        <f t="shared" si="12"/>
        <v>0.84</v>
      </c>
      <c r="F154" s="3"/>
      <c r="G154" s="4"/>
      <c r="H154" s="3"/>
      <c r="I154" s="4"/>
      <c r="J154" s="3" t="s">
        <v>721</v>
      </c>
      <c r="K154" s="4">
        <v>0.24</v>
      </c>
      <c r="L154" s="3"/>
      <c r="M154" s="4"/>
      <c r="N154" s="3" t="s">
        <v>578</v>
      </c>
      <c r="O154" s="4">
        <v>0.6</v>
      </c>
      <c r="P154" s="3"/>
      <c r="Q154" s="4"/>
    </row>
    <row r="155" spans="1:17">
      <c r="A155" s="3">
        <v>152</v>
      </c>
      <c r="B155" s="3" t="s">
        <v>93</v>
      </c>
      <c r="C155" s="3" t="s">
        <v>94</v>
      </c>
      <c r="D155" s="3">
        <v>2018110958</v>
      </c>
      <c r="E155" s="3">
        <f t="shared" si="12"/>
        <v>1.77</v>
      </c>
      <c r="F155" s="3"/>
      <c r="G155" s="4"/>
      <c r="H155" s="3"/>
      <c r="I155" s="4"/>
      <c r="J155" s="3" t="s">
        <v>720</v>
      </c>
      <c r="K155" s="4">
        <v>0.6</v>
      </c>
      <c r="L155" s="3" t="s">
        <v>608</v>
      </c>
      <c r="M155" s="4">
        <v>0.77</v>
      </c>
      <c r="N155" s="3" t="s">
        <v>574</v>
      </c>
      <c r="O155" s="4">
        <v>0.4</v>
      </c>
      <c r="P155" s="3"/>
      <c r="Q155" s="4"/>
    </row>
    <row r="156" spans="1:17">
      <c r="A156" s="3">
        <v>153</v>
      </c>
      <c r="B156" s="3" t="s">
        <v>288</v>
      </c>
      <c r="C156" s="3" t="s">
        <v>94</v>
      </c>
      <c r="D156" s="3">
        <v>2018110959</v>
      </c>
      <c r="E156" s="3">
        <f t="shared" si="12"/>
        <v>0.84</v>
      </c>
      <c r="F156" s="3"/>
      <c r="G156" s="4"/>
      <c r="H156" s="3"/>
      <c r="I156" s="4"/>
      <c r="J156" s="3" t="s">
        <v>721</v>
      </c>
      <c r="K156" s="4">
        <v>0.24</v>
      </c>
      <c r="L156" s="3"/>
      <c r="M156" s="4"/>
      <c r="N156" s="3" t="s">
        <v>578</v>
      </c>
      <c r="O156" s="4">
        <v>0.6</v>
      </c>
      <c r="P156" s="3"/>
      <c r="Q156" s="4"/>
    </row>
    <row r="157" spans="1:17">
      <c r="A157" s="3">
        <v>154</v>
      </c>
      <c r="B157" s="17" t="s">
        <v>231</v>
      </c>
      <c r="C157" s="3" t="s">
        <v>94</v>
      </c>
      <c r="D157" s="17">
        <v>2018110963</v>
      </c>
      <c r="E157" s="3">
        <f t="shared" si="12"/>
        <v>1.8399999999999999</v>
      </c>
      <c r="F157" s="3"/>
      <c r="G157" s="4"/>
      <c r="H157" s="4"/>
      <c r="I157" s="4"/>
      <c r="J157" s="3" t="s">
        <v>721</v>
      </c>
      <c r="K157" s="4">
        <v>0.24</v>
      </c>
      <c r="L157" s="3"/>
      <c r="M157" s="26"/>
      <c r="N157" s="3" t="s">
        <v>574</v>
      </c>
      <c r="O157" s="4">
        <v>0.4</v>
      </c>
      <c r="P157" s="3" t="s">
        <v>722</v>
      </c>
      <c r="Q157" s="4">
        <v>1.2</v>
      </c>
    </row>
    <row r="158" spans="1:17">
      <c r="A158" s="3">
        <v>155</v>
      </c>
      <c r="B158" s="3" t="s">
        <v>173</v>
      </c>
      <c r="C158" s="3" t="s">
        <v>94</v>
      </c>
      <c r="D158" s="3">
        <v>2018110964</v>
      </c>
      <c r="E158" s="3">
        <f t="shared" si="12"/>
        <v>1.8399999999999999</v>
      </c>
      <c r="F158" s="3"/>
      <c r="G158" s="4"/>
      <c r="H158" s="3"/>
      <c r="I158" s="4"/>
      <c r="J158" s="3" t="s">
        <v>721</v>
      </c>
      <c r="K158" s="4">
        <v>0.24</v>
      </c>
      <c r="L158" s="3"/>
      <c r="M158" s="4"/>
      <c r="N158" s="3" t="s">
        <v>574</v>
      </c>
      <c r="O158" s="4">
        <v>0.4</v>
      </c>
      <c r="P158" s="3" t="s">
        <v>723</v>
      </c>
      <c r="Q158" s="4">
        <v>1.2</v>
      </c>
    </row>
    <row r="159" spans="1:17">
      <c r="A159" s="3">
        <v>156</v>
      </c>
      <c r="B159" s="3" t="s">
        <v>253</v>
      </c>
      <c r="C159" s="3" t="s">
        <v>94</v>
      </c>
      <c r="D159" s="3">
        <v>2018110966</v>
      </c>
      <c r="E159" s="3">
        <f t="shared" si="12"/>
        <v>2.41</v>
      </c>
      <c r="F159" s="3" t="s">
        <v>677</v>
      </c>
      <c r="G159" s="4">
        <v>0.8</v>
      </c>
      <c r="H159" s="3"/>
      <c r="I159" s="4"/>
      <c r="J159" s="3" t="s">
        <v>721</v>
      </c>
      <c r="K159" s="4">
        <v>0.24</v>
      </c>
      <c r="L159" s="3" t="s">
        <v>724</v>
      </c>
      <c r="M159" s="4">
        <v>0.77</v>
      </c>
      <c r="N159" s="3" t="s">
        <v>578</v>
      </c>
      <c r="O159" s="4">
        <v>0.6</v>
      </c>
      <c r="P159" s="3"/>
      <c r="Q159" s="4"/>
    </row>
    <row r="160" spans="1:17">
      <c r="A160" s="3">
        <v>157</v>
      </c>
      <c r="B160" s="3" t="s">
        <v>130</v>
      </c>
      <c r="C160" s="3" t="s">
        <v>94</v>
      </c>
      <c r="D160" s="3">
        <v>2018110967</v>
      </c>
      <c r="E160" s="3">
        <f t="shared" si="12"/>
        <v>0.84</v>
      </c>
      <c r="F160" s="3"/>
      <c r="G160" s="4"/>
      <c r="H160" s="3"/>
      <c r="I160" s="4"/>
      <c r="J160" s="3" t="s">
        <v>721</v>
      </c>
      <c r="K160" s="4">
        <v>0.24</v>
      </c>
      <c r="L160" s="3"/>
      <c r="M160" s="4"/>
      <c r="N160" s="3" t="s">
        <v>578</v>
      </c>
      <c r="O160" s="4">
        <v>0.6</v>
      </c>
      <c r="P160" s="3"/>
      <c r="Q160" s="4"/>
    </row>
    <row r="161" spans="1:17">
      <c r="A161" s="3">
        <v>158</v>
      </c>
      <c r="B161" s="3" t="s">
        <v>111</v>
      </c>
      <c r="C161" s="3" t="s">
        <v>94</v>
      </c>
      <c r="D161" s="3">
        <v>2018110968</v>
      </c>
      <c r="E161" s="3">
        <f t="shared" si="12"/>
        <v>0.64</v>
      </c>
      <c r="F161" s="3"/>
      <c r="G161" s="4"/>
      <c r="H161" s="3"/>
      <c r="I161" s="4"/>
      <c r="J161" s="3" t="s">
        <v>721</v>
      </c>
      <c r="K161" s="4">
        <v>0.24</v>
      </c>
      <c r="L161" s="3"/>
      <c r="M161" s="4"/>
      <c r="N161" s="3" t="s">
        <v>574</v>
      </c>
      <c r="O161" s="4">
        <v>0.4</v>
      </c>
      <c r="P161" s="3"/>
      <c r="Q161" s="4"/>
    </row>
    <row r="162" spans="1:17">
      <c r="A162" s="3">
        <v>159</v>
      </c>
      <c r="B162" s="16" t="s">
        <v>239</v>
      </c>
      <c r="C162" s="3" t="s">
        <v>94</v>
      </c>
      <c r="D162" s="16">
        <v>2018110974</v>
      </c>
      <c r="E162" s="3">
        <f t="shared" si="12"/>
        <v>0.64</v>
      </c>
      <c r="F162" s="3"/>
      <c r="G162" s="4"/>
      <c r="H162" s="3"/>
      <c r="I162" s="4"/>
      <c r="J162" s="3" t="s">
        <v>721</v>
      </c>
      <c r="K162" s="4">
        <v>0.24</v>
      </c>
      <c r="L162" s="3"/>
      <c r="M162" s="4"/>
      <c r="N162" s="3" t="s">
        <v>574</v>
      </c>
      <c r="O162" s="4">
        <v>0.4</v>
      </c>
      <c r="P162" s="3"/>
      <c r="Q162" s="4"/>
    </row>
    <row r="163" spans="1:17">
      <c r="A163" s="3">
        <v>160</v>
      </c>
      <c r="B163" s="3" t="s">
        <v>149</v>
      </c>
      <c r="C163" s="3" t="s">
        <v>94</v>
      </c>
      <c r="D163" s="3">
        <v>2018110975</v>
      </c>
      <c r="E163" s="3">
        <f t="shared" si="12"/>
        <v>2.04</v>
      </c>
      <c r="F163" s="3"/>
      <c r="G163" s="4"/>
      <c r="H163" s="3"/>
      <c r="I163" s="4"/>
      <c r="J163" s="3" t="s">
        <v>721</v>
      </c>
      <c r="K163" s="4">
        <v>0.24</v>
      </c>
      <c r="L163" s="3"/>
      <c r="M163" s="4"/>
      <c r="N163" s="3" t="s">
        <v>578</v>
      </c>
      <c r="O163" s="4">
        <v>0.6</v>
      </c>
      <c r="P163" s="3" t="s">
        <v>686</v>
      </c>
      <c r="Q163" s="4">
        <v>1.2</v>
      </c>
    </row>
    <row r="164" spans="1:17">
      <c r="A164" s="3">
        <v>161</v>
      </c>
      <c r="B164" s="17" t="s">
        <v>174</v>
      </c>
      <c r="C164" s="3" t="s">
        <v>94</v>
      </c>
      <c r="D164" s="17">
        <v>2018110979</v>
      </c>
      <c r="E164" s="3">
        <f t="shared" si="12"/>
        <v>2.2400000000000002</v>
      </c>
      <c r="F164" s="3"/>
      <c r="G164" s="4"/>
      <c r="H164" s="3"/>
      <c r="I164" s="4"/>
      <c r="J164" s="3" t="s">
        <v>721</v>
      </c>
      <c r="K164" s="4">
        <v>0.24</v>
      </c>
      <c r="L164" s="3"/>
      <c r="M164" s="4"/>
      <c r="N164" s="3" t="s">
        <v>668</v>
      </c>
      <c r="O164" s="4">
        <v>0.8</v>
      </c>
      <c r="P164" s="3" t="s">
        <v>658</v>
      </c>
      <c r="Q164" s="4">
        <v>1.2</v>
      </c>
    </row>
    <row r="165" spans="1:17">
      <c r="A165" s="3">
        <v>162</v>
      </c>
      <c r="B165" s="3" t="s">
        <v>277</v>
      </c>
      <c r="C165" s="3" t="s">
        <v>94</v>
      </c>
      <c r="D165" s="3">
        <v>2018110982</v>
      </c>
      <c r="E165" s="3">
        <f t="shared" si="12"/>
        <v>1</v>
      </c>
      <c r="F165" s="3"/>
      <c r="G165" s="4"/>
      <c r="H165" s="3"/>
      <c r="I165" s="4"/>
      <c r="J165" s="3" t="s">
        <v>720</v>
      </c>
      <c r="K165" s="4">
        <v>0.6</v>
      </c>
      <c r="L165" s="3"/>
      <c r="M165" s="15"/>
      <c r="N165" s="3" t="s">
        <v>574</v>
      </c>
      <c r="O165" s="4">
        <v>0.4</v>
      </c>
      <c r="P165" s="3"/>
      <c r="Q165" s="4"/>
    </row>
    <row r="166" spans="1:17">
      <c r="A166" s="3">
        <v>163</v>
      </c>
      <c r="B166" s="3" t="s">
        <v>88</v>
      </c>
      <c r="C166" s="3" t="s">
        <v>17</v>
      </c>
      <c r="D166" s="3">
        <v>2018110986</v>
      </c>
      <c r="E166" s="3">
        <f t="shared" si="12"/>
        <v>1.57</v>
      </c>
      <c r="F166" s="3"/>
      <c r="G166" s="4"/>
      <c r="H166" s="3"/>
      <c r="I166" s="4"/>
      <c r="J166" s="3"/>
      <c r="K166" s="4"/>
      <c r="L166" s="3" t="s">
        <v>608</v>
      </c>
      <c r="M166" s="27">
        <v>0.77</v>
      </c>
      <c r="N166" s="3" t="s">
        <v>668</v>
      </c>
      <c r="O166" s="4">
        <v>0.8</v>
      </c>
      <c r="P166" s="3"/>
      <c r="Q166" s="4"/>
    </row>
    <row r="167" spans="1:17">
      <c r="A167" s="3">
        <v>164</v>
      </c>
      <c r="B167" s="3" t="s">
        <v>301</v>
      </c>
      <c r="C167" s="3" t="s">
        <v>17</v>
      </c>
      <c r="D167" s="3">
        <v>2018110987</v>
      </c>
      <c r="E167" s="3">
        <f t="shared" si="12"/>
        <v>1.57</v>
      </c>
      <c r="F167" s="3"/>
      <c r="G167" s="4"/>
      <c r="H167" s="3"/>
      <c r="I167" s="4"/>
      <c r="J167" s="3"/>
      <c r="K167" s="4"/>
      <c r="L167" s="3" t="s">
        <v>584</v>
      </c>
      <c r="M167" s="27">
        <v>0.77</v>
      </c>
      <c r="N167" s="3" t="s">
        <v>668</v>
      </c>
      <c r="O167" s="4">
        <v>0.8</v>
      </c>
      <c r="P167" s="3"/>
      <c r="Q167" s="4"/>
    </row>
    <row r="168" spans="1:17">
      <c r="A168" s="3">
        <v>165</v>
      </c>
      <c r="B168" s="3" t="s">
        <v>273</v>
      </c>
      <c r="C168" s="3" t="s">
        <v>17</v>
      </c>
      <c r="D168" s="3">
        <v>2018110990</v>
      </c>
      <c r="E168" s="3">
        <f t="shared" si="12"/>
        <v>1.37</v>
      </c>
      <c r="F168" s="3"/>
      <c r="G168" s="4"/>
      <c r="H168" s="3"/>
      <c r="I168" s="4"/>
      <c r="J168" s="3"/>
      <c r="K168" s="4"/>
      <c r="L168" s="3" t="s">
        <v>653</v>
      </c>
      <c r="M168" s="28">
        <v>0.77</v>
      </c>
      <c r="N168" s="3" t="s">
        <v>578</v>
      </c>
      <c r="O168" s="4">
        <v>0.6</v>
      </c>
      <c r="P168" s="3"/>
      <c r="Q168" s="4"/>
    </row>
    <row r="169" spans="1:17">
      <c r="A169" s="3">
        <v>166</v>
      </c>
      <c r="B169" s="3" t="s">
        <v>159</v>
      </c>
      <c r="C169" s="3" t="s">
        <v>17</v>
      </c>
      <c r="D169" s="3">
        <v>2018110991</v>
      </c>
      <c r="E169" s="3">
        <f t="shared" si="12"/>
        <v>0.98499999999999999</v>
      </c>
      <c r="F169" s="3"/>
      <c r="G169" s="4"/>
      <c r="H169" s="3"/>
      <c r="I169" s="4"/>
      <c r="J169" s="3"/>
      <c r="K169" s="4"/>
      <c r="L169" s="3" t="s">
        <v>725</v>
      </c>
      <c r="M169" s="28" t="s">
        <v>726</v>
      </c>
      <c r="N169" s="3" t="s">
        <v>578</v>
      </c>
      <c r="O169" s="4">
        <v>0.6</v>
      </c>
      <c r="P169" s="3"/>
      <c r="Q169" s="4"/>
    </row>
    <row r="170" spans="1:17">
      <c r="A170" s="3">
        <v>167</v>
      </c>
      <c r="B170" s="3" t="s">
        <v>283</v>
      </c>
      <c r="C170" s="3" t="s">
        <v>17</v>
      </c>
      <c r="D170" s="3">
        <v>2018110992</v>
      </c>
      <c r="E170" s="3">
        <f t="shared" si="12"/>
        <v>2.57</v>
      </c>
      <c r="F170" s="3" t="s">
        <v>727</v>
      </c>
      <c r="G170" s="4">
        <v>1.2</v>
      </c>
      <c r="H170" s="3"/>
      <c r="I170" s="4"/>
      <c r="J170" s="3" t="s">
        <v>728</v>
      </c>
      <c r="K170" s="4">
        <v>0.6</v>
      </c>
      <c r="L170" s="3" t="s">
        <v>729</v>
      </c>
      <c r="M170" s="28">
        <v>0.77</v>
      </c>
      <c r="N170" s="3"/>
      <c r="O170" s="4"/>
      <c r="P170" s="3"/>
      <c r="Q170" s="4"/>
    </row>
    <row r="171" spans="1:17">
      <c r="A171" s="3">
        <v>168</v>
      </c>
      <c r="B171" s="3" t="s">
        <v>310</v>
      </c>
      <c r="C171" s="3" t="s">
        <v>17</v>
      </c>
      <c r="D171" s="3">
        <v>2018111000</v>
      </c>
      <c r="E171" s="3">
        <f t="shared" si="12"/>
        <v>0</v>
      </c>
      <c r="F171" s="3"/>
      <c r="G171" s="4"/>
      <c r="H171" s="3"/>
      <c r="I171" s="4"/>
      <c r="J171" s="3"/>
      <c r="K171" s="4"/>
      <c r="L171" s="3"/>
      <c r="M171" s="28"/>
      <c r="N171" s="3"/>
      <c r="O171" s="4"/>
      <c r="P171" s="3"/>
      <c r="Q171" s="4"/>
    </row>
    <row r="172" spans="1:17">
      <c r="A172" s="3">
        <v>169</v>
      </c>
      <c r="B172" s="3" t="s">
        <v>52</v>
      </c>
      <c r="C172" s="3" t="s">
        <v>17</v>
      </c>
      <c r="D172" s="3">
        <v>2018111001</v>
      </c>
      <c r="E172" s="3">
        <f t="shared" si="12"/>
        <v>2.9350000000000001</v>
      </c>
      <c r="F172" s="3"/>
      <c r="G172" s="4"/>
      <c r="H172" s="3"/>
      <c r="I172" s="4"/>
      <c r="J172" s="3"/>
      <c r="K172" s="4"/>
      <c r="L172" s="3" t="s">
        <v>581</v>
      </c>
      <c r="M172" s="28">
        <v>0.93500000000000005</v>
      </c>
      <c r="N172" s="3" t="s">
        <v>668</v>
      </c>
      <c r="O172" s="4">
        <v>0.8</v>
      </c>
      <c r="P172" s="3" t="s">
        <v>730</v>
      </c>
      <c r="Q172" s="4">
        <v>1.2</v>
      </c>
    </row>
    <row r="173" spans="1:17">
      <c r="A173" s="3">
        <v>170</v>
      </c>
      <c r="B173" s="16" t="s">
        <v>125</v>
      </c>
      <c r="C173" s="3" t="s">
        <v>17</v>
      </c>
      <c r="D173" s="3">
        <v>2018111005</v>
      </c>
      <c r="E173" s="3">
        <f t="shared" si="12"/>
        <v>0</v>
      </c>
      <c r="F173" s="3"/>
      <c r="G173" s="4"/>
      <c r="H173" s="3"/>
      <c r="I173" s="4"/>
      <c r="J173" s="3"/>
      <c r="K173" s="4"/>
      <c r="L173" s="3"/>
      <c r="M173" s="28"/>
      <c r="N173" s="3"/>
      <c r="O173" s="4"/>
      <c r="P173" s="3"/>
      <c r="Q173" s="4"/>
    </row>
    <row r="174" spans="1:17">
      <c r="A174" s="3">
        <v>171</v>
      </c>
      <c r="B174" s="3" t="s">
        <v>87</v>
      </c>
      <c r="C174" s="3" t="s">
        <v>17</v>
      </c>
      <c r="D174" s="3">
        <v>2018111006</v>
      </c>
      <c r="E174" s="3">
        <f t="shared" si="12"/>
        <v>2.7350000000000003</v>
      </c>
      <c r="F174" s="3"/>
      <c r="G174" s="4"/>
      <c r="H174" s="3"/>
      <c r="I174" s="4"/>
      <c r="J174" s="3"/>
      <c r="K174" s="4"/>
      <c r="L174" s="3" t="s">
        <v>588</v>
      </c>
      <c r="M174" s="28">
        <v>0.93500000000000005</v>
      </c>
      <c r="N174" s="3" t="s">
        <v>578</v>
      </c>
      <c r="O174" s="4">
        <v>0.6</v>
      </c>
      <c r="P174" s="3" t="s">
        <v>615</v>
      </c>
      <c r="Q174" s="4">
        <v>1.2</v>
      </c>
    </row>
    <row r="175" spans="1:17">
      <c r="A175" s="3">
        <v>172</v>
      </c>
      <c r="B175" s="3" t="s">
        <v>16</v>
      </c>
      <c r="C175" s="3" t="s">
        <v>17</v>
      </c>
      <c r="D175" s="3">
        <v>2018111010</v>
      </c>
      <c r="E175" s="3">
        <f t="shared" si="12"/>
        <v>2.87</v>
      </c>
      <c r="F175" s="3" t="s">
        <v>731</v>
      </c>
      <c r="G175" s="4">
        <v>0.5</v>
      </c>
      <c r="H175" s="3"/>
      <c r="I175" s="4"/>
      <c r="J175" s="3"/>
      <c r="K175" s="4"/>
      <c r="L175" s="3" t="s">
        <v>732</v>
      </c>
      <c r="M175" s="27">
        <v>0.77</v>
      </c>
      <c r="N175" s="3" t="s">
        <v>574</v>
      </c>
      <c r="O175" s="6">
        <v>0.4</v>
      </c>
      <c r="P175" s="3" t="s">
        <v>733</v>
      </c>
      <c r="Q175" s="4">
        <v>1.2</v>
      </c>
    </row>
    <row r="176" spans="1:17">
      <c r="A176" s="3">
        <v>173</v>
      </c>
      <c r="B176" s="3" t="s">
        <v>142</v>
      </c>
      <c r="C176" s="3" t="s">
        <v>17</v>
      </c>
      <c r="D176" s="3">
        <v>2018111011</v>
      </c>
      <c r="E176" s="3">
        <f t="shared" si="12"/>
        <v>1.6</v>
      </c>
      <c r="F176" s="3"/>
      <c r="G176" s="4"/>
      <c r="H176" s="3"/>
      <c r="I176" s="4"/>
      <c r="J176" s="3"/>
      <c r="K176" s="4"/>
      <c r="L176" s="3"/>
      <c r="M176" s="29"/>
      <c r="N176" s="3" t="s">
        <v>574</v>
      </c>
      <c r="O176" s="6">
        <v>0.4</v>
      </c>
      <c r="P176" s="3" t="s">
        <v>734</v>
      </c>
      <c r="Q176" s="4">
        <v>1.2</v>
      </c>
    </row>
    <row r="177" spans="1:17">
      <c r="A177" s="3">
        <v>174</v>
      </c>
      <c r="B177" s="18" t="s">
        <v>187</v>
      </c>
      <c r="C177" s="18" t="s">
        <v>48</v>
      </c>
      <c r="D177" s="19">
        <v>2018111013</v>
      </c>
      <c r="E177" s="19">
        <f t="shared" si="12"/>
        <v>2.2000000000000002</v>
      </c>
      <c r="F177" s="19"/>
      <c r="G177" s="20"/>
      <c r="H177" s="19"/>
      <c r="I177" s="20"/>
      <c r="J177" s="21" t="s">
        <v>735</v>
      </c>
      <c r="K177" s="20">
        <v>0.6</v>
      </c>
      <c r="L177" s="19"/>
      <c r="M177" s="20"/>
      <c r="N177" s="21" t="s">
        <v>574</v>
      </c>
      <c r="O177" s="20">
        <v>0.4</v>
      </c>
      <c r="P177" s="18" t="s">
        <v>575</v>
      </c>
      <c r="Q177" s="20">
        <v>1.2</v>
      </c>
    </row>
    <row r="178" spans="1:17">
      <c r="A178" s="3">
        <v>175</v>
      </c>
      <c r="B178" s="18" t="s">
        <v>47</v>
      </c>
      <c r="C178" s="21" t="s">
        <v>48</v>
      </c>
      <c r="D178" s="19">
        <v>2018111014</v>
      </c>
      <c r="E178" s="19">
        <v>3</v>
      </c>
      <c r="F178" s="19"/>
      <c r="G178" s="20"/>
      <c r="H178" s="19"/>
      <c r="I178" s="20"/>
      <c r="J178" s="18" t="s">
        <v>735</v>
      </c>
      <c r="K178" s="20">
        <v>0.6</v>
      </c>
      <c r="L178" s="18" t="s">
        <v>581</v>
      </c>
      <c r="M178" s="20">
        <v>0.93500000000000005</v>
      </c>
      <c r="N178" s="18" t="s">
        <v>574</v>
      </c>
      <c r="O178" s="20">
        <v>0.4</v>
      </c>
      <c r="P178" s="18" t="s">
        <v>633</v>
      </c>
      <c r="Q178" s="20">
        <v>1.2</v>
      </c>
    </row>
    <row r="179" spans="1:17">
      <c r="A179" s="3">
        <v>176</v>
      </c>
      <c r="B179" s="22" t="s">
        <v>96</v>
      </c>
      <c r="C179" s="22" t="s">
        <v>48</v>
      </c>
      <c r="D179" s="23">
        <v>2018111015</v>
      </c>
      <c r="E179" s="23">
        <f t="shared" ref="E179:E182" si="13">G179+I179+K179+M179+O179+Q179</f>
        <v>1.585</v>
      </c>
      <c r="F179" s="23"/>
      <c r="G179" s="24"/>
      <c r="H179" s="23"/>
      <c r="I179" s="24"/>
      <c r="J179" s="22" t="s">
        <v>736</v>
      </c>
      <c r="K179" s="24">
        <v>0.4</v>
      </c>
      <c r="L179" s="22" t="s">
        <v>725</v>
      </c>
      <c r="M179" s="20">
        <v>0.38500000000000001</v>
      </c>
      <c r="N179" s="25" t="s">
        <v>668</v>
      </c>
      <c r="O179" s="24">
        <v>0.8</v>
      </c>
      <c r="P179" s="23"/>
      <c r="Q179" s="24"/>
    </row>
    <row r="180" spans="1:17">
      <c r="A180" s="3">
        <v>177</v>
      </c>
      <c r="B180" s="23" t="s">
        <v>314</v>
      </c>
      <c r="C180" s="22" t="s">
        <v>48</v>
      </c>
      <c r="D180" s="23">
        <v>2018111016</v>
      </c>
      <c r="E180" s="23">
        <f t="shared" si="13"/>
        <v>1.1850000000000001</v>
      </c>
      <c r="F180" s="23"/>
      <c r="G180" s="24"/>
      <c r="H180" s="23"/>
      <c r="I180" s="24"/>
      <c r="J180" s="23"/>
      <c r="K180" s="24"/>
      <c r="L180" s="25" t="s">
        <v>614</v>
      </c>
      <c r="M180" s="25">
        <v>0.38500000000000001</v>
      </c>
      <c r="N180" s="25" t="s">
        <v>668</v>
      </c>
      <c r="O180" s="24">
        <v>0.8</v>
      </c>
      <c r="P180" s="23"/>
      <c r="Q180" s="24"/>
    </row>
    <row r="181" spans="1:17">
      <c r="A181" s="3">
        <v>178</v>
      </c>
      <c r="B181" s="22" t="s">
        <v>162</v>
      </c>
      <c r="C181" s="22" t="s">
        <v>48</v>
      </c>
      <c r="D181" s="23">
        <v>2018111019</v>
      </c>
      <c r="E181" s="23">
        <f t="shared" si="13"/>
        <v>0.78500000000000003</v>
      </c>
      <c r="F181" s="23"/>
      <c r="G181" s="24"/>
      <c r="H181" s="24"/>
      <c r="I181" s="24"/>
      <c r="J181" s="23"/>
      <c r="K181" s="24"/>
      <c r="L181" s="22" t="s">
        <v>737</v>
      </c>
      <c r="M181" s="30">
        <v>0.38500000000000001</v>
      </c>
      <c r="N181" s="22" t="s">
        <v>574</v>
      </c>
      <c r="O181" s="24">
        <v>0.4</v>
      </c>
      <c r="P181" s="24"/>
      <c r="Q181" s="24"/>
    </row>
    <row r="182" spans="1:17">
      <c r="A182" s="3">
        <v>179</v>
      </c>
      <c r="B182" s="22" t="s">
        <v>152</v>
      </c>
      <c r="C182" s="25" t="s">
        <v>48</v>
      </c>
      <c r="D182" s="23">
        <v>2018111020</v>
      </c>
      <c r="E182" s="23">
        <f t="shared" si="13"/>
        <v>0.98499999999999999</v>
      </c>
      <c r="F182" s="23"/>
      <c r="G182" s="24"/>
      <c r="H182" s="23"/>
      <c r="I182" s="24"/>
      <c r="J182" s="23"/>
      <c r="K182" s="24"/>
      <c r="L182" s="22" t="s">
        <v>725</v>
      </c>
      <c r="M182" s="23">
        <v>0.38500000000000001</v>
      </c>
      <c r="N182" s="22" t="s">
        <v>578</v>
      </c>
      <c r="O182" s="23">
        <v>0.6</v>
      </c>
      <c r="P182" s="23"/>
      <c r="Q182" s="24"/>
    </row>
    <row r="183" spans="1:17">
      <c r="A183" s="3">
        <v>180</v>
      </c>
      <c r="B183" s="22" t="s">
        <v>209</v>
      </c>
      <c r="C183" s="22" t="s">
        <v>48</v>
      </c>
      <c r="D183" s="23">
        <v>2018111022</v>
      </c>
      <c r="E183" s="23">
        <v>2.6</v>
      </c>
      <c r="F183" s="25" t="s">
        <v>738</v>
      </c>
      <c r="G183" s="24">
        <v>2</v>
      </c>
      <c r="H183" s="23"/>
      <c r="I183" s="24"/>
      <c r="J183" s="23"/>
      <c r="K183" s="24"/>
      <c r="L183" s="23"/>
      <c r="M183" s="24"/>
      <c r="N183" s="25" t="s">
        <v>578</v>
      </c>
      <c r="O183" s="24">
        <v>0.6</v>
      </c>
      <c r="P183" s="23"/>
      <c r="Q183" s="24"/>
    </row>
    <row r="184" spans="1:17">
      <c r="A184" s="3">
        <v>181</v>
      </c>
      <c r="B184" s="23" t="s">
        <v>243</v>
      </c>
      <c r="C184" s="22" t="s">
        <v>48</v>
      </c>
      <c r="D184" s="23">
        <v>2018111023</v>
      </c>
      <c r="E184" s="23">
        <f t="shared" ref="E184:E191" si="14">G184+I184+K184+M184+O184+Q184</f>
        <v>1.3</v>
      </c>
      <c r="F184" s="23" t="s">
        <v>679</v>
      </c>
      <c r="G184" s="24">
        <v>0.5</v>
      </c>
      <c r="H184" s="23"/>
      <c r="I184" s="24"/>
      <c r="J184" s="23" t="s">
        <v>739</v>
      </c>
      <c r="K184" s="24">
        <v>0.4</v>
      </c>
      <c r="L184" s="23"/>
      <c r="M184" s="24"/>
      <c r="N184" s="25" t="s">
        <v>574</v>
      </c>
      <c r="O184" s="24">
        <v>0.4</v>
      </c>
      <c r="P184" s="24"/>
      <c r="Q184" s="24"/>
    </row>
    <row r="185" spans="1:17">
      <c r="A185" s="3">
        <v>182</v>
      </c>
      <c r="B185" s="22" t="s">
        <v>104</v>
      </c>
      <c r="C185" s="25" t="s">
        <v>48</v>
      </c>
      <c r="D185" s="23">
        <v>2018111027</v>
      </c>
      <c r="E185" s="23">
        <f t="shared" si="14"/>
        <v>0.8</v>
      </c>
      <c r="F185" s="23"/>
      <c r="G185" s="24"/>
      <c r="H185" s="23"/>
      <c r="I185" s="24"/>
      <c r="J185" s="22" t="s">
        <v>736</v>
      </c>
      <c r="K185" s="24">
        <v>0.4</v>
      </c>
      <c r="L185" s="23"/>
      <c r="M185" s="24"/>
      <c r="N185" s="22" t="s">
        <v>574</v>
      </c>
      <c r="O185" s="24">
        <v>0.4</v>
      </c>
      <c r="P185" s="23"/>
      <c r="Q185" s="24"/>
    </row>
    <row r="186" spans="1:17">
      <c r="A186" s="3">
        <v>183</v>
      </c>
      <c r="B186" s="22" t="s">
        <v>145</v>
      </c>
      <c r="C186" s="25" t="s">
        <v>48</v>
      </c>
      <c r="D186" s="23">
        <v>2018111028</v>
      </c>
      <c r="E186" s="23">
        <f t="shared" si="14"/>
        <v>0.6</v>
      </c>
      <c r="F186" s="23"/>
      <c r="G186" s="24"/>
      <c r="H186" s="23"/>
      <c r="I186" s="24"/>
      <c r="J186" s="23"/>
      <c r="K186" s="24"/>
      <c r="L186" s="23"/>
      <c r="M186" s="24"/>
      <c r="N186" s="22" t="s">
        <v>578</v>
      </c>
      <c r="O186" s="24">
        <v>0.6</v>
      </c>
      <c r="P186" s="23"/>
      <c r="Q186" s="24"/>
    </row>
    <row r="187" spans="1:17">
      <c r="A187" s="3">
        <v>184</v>
      </c>
      <c r="B187" s="22" t="s">
        <v>136</v>
      </c>
      <c r="C187" s="22" t="s">
        <v>48</v>
      </c>
      <c r="D187" s="23">
        <v>2018111029</v>
      </c>
      <c r="E187" s="23">
        <f t="shared" si="14"/>
        <v>1.9700000000000002</v>
      </c>
      <c r="F187" s="23"/>
      <c r="G187" s="24"/>
      <c r="H187" s="23"/>
      <c r="I187" s="24"/>
      <c r="J187" s="22" t="s">
        <v>735</v>
      </c>
      <c r="K187" s="24">
        <v>0.6</v>
      </c>
      <c r="L187" s="22" t="s">
        <v>608</v>
      </c>
      <c r="M187" s="24">
        <v>0.77</v>
      </c>
      <c r="N187" s="22" t="s">
        <v>578</v>
      </c>
      <c r="O187" s="24">
        <v>0.6</v>
      </c>
      <c r="P187" s="23"/>
      <c r="Q187" s="24"/>
    </row>
    <row r="188" spans="1:17">
      <c r="A188" s="3">
        <v>185</v>
      </c>
      <c r="B188" s="22" t="s">
        <v>213</v>
      </c>
      <c r="C188" s="22" t="s">
        <v>48</v>
      </c>
      <c r="D188" s="23">
        <v>2018111031</v>
      </c>
      <c r="E188" s="23">
        <f t="shared" si="14"/>
        <v>1</v>
      </c>
      <c r="F188" s="23"/>
      <c r="G188" s="24"/>
      <c r="H188" s="23"/>
      <c r="I188" s="24"/>
      <c r="J188" s="25" t="s">
        <v>735</v>
      </c>
      <c r="K188" s="24">
        <v>0.6</v>
      </c>
      <c r="L188" s="23"/>
      <c r="M188" s="24"/>
      <c r="N188" s="22" t="s">
        <v>574</v>
      </c>
      <c r="O188" s="24">
        <v>0.4</v>
      </c>
      <c r="P188" s="23"/>
      <c r="Q188" s="24"/>
    </row>
    <row r="189" spans="1:17">
      <c r="A189" s="3">
        <v>186</v>
      </c>
      <c r="B189" s="22" t="s">
        <v>72</v>
      </c>
      <c r="C189" s="25" t="s">
        <v>48</v>
      </c>
      <c r="D189" s="23">
        <v>2018111032</v>
      </c>
      <c r="E189" s="23">
        <f t="shared" si="14"/>
        <v>1.6850000000000001</v>
      </c>
      <c r="F189" s="23"/>
      <c r="G189" s="24"/>
      <c r="H189" s="25"/>
      <c r="I189" s="24"/>
      <c r="J189" s="22" t="s">
        <v>651</v>
      </c>
      <c r="K189" s="24">
        <v>0.5</v>
      </c>
      <c r="L189" s="25" t="s">
        <v>614</v>
      </c>
      <c r="M189" s="25">
        <v>0.38500000000000001</v>
      </c>
      <c r="N189" s="25" t="s">
        <v>668</v>
      </c>
      <c r="O189" s="24">
        <v>0.8</v>
      </c>
      <c r="P189" s="23"/>
      <c r="Q189" s="24"/>
    </row>
    <row r="190" spans="1:17">
      <c r="A190" s="3">
        <v>187</v>
      </c>
      <c r="B190" s="22" t="s">
        <v>150</v>
      </c>
      <c r="C190" s="25" t="s">
        <v>48</v>
      </c>
      <c r="D190" s="23">
        <v>2018111034</v>
      </c>
      <c r="E190" s="23">
        <f t="shared" si="14"/>
        <v>1</v>
      </c>
      <c r="F190" s="23"/>
      <c r="G190" s="24"/>
      <c r="H190" s="23"/>
      <c r="I190" s="24"/>
      <c r="J190" s="23" t="s">
        <v>739</v>
      </c>
      <c r="K190" s="24">
        <v>0.4</v>
      </c>
      <c r="L190" s="23"/>
      <c r="M190" s="24"/>
      <c r="N190" s="25" t="s">
        <v>578</v>
      </c>
      <c r="O190" s="24">
        <v>0.6</v>
      </c>
      <c r="P190" s="23"/>
      <c r="Q190" s="24"/>
    </row>
    <row r="191" spans="1:17">
      <c r="A191" s="3">
        <v>188</v>
      </c>
      <c r="B191" s="22" t="s">
        <v>160</v>
      </c>
      <c r="C191" s="22" t="s">
        <v>48</v>
      </c>
      <c r="D191" s="25">
        <v>2018111035</v>
      </c>
      <c r="E191" s="23">
        <f t="shared" si="14"/>
        <v>1.6</v>
      </c>
      <c r="F191" s="23"/>
      <c r="G191" s="24"/>
      <c r="H191" s="23"/>
      <c r="I191" s="24"/>
      <c r="J191" s="23"/>
      <c r="K191" s="24"/>
      <c r="L191" s="23"/>
      <c r="M191" s="24"/>
      <c r="N191" s="22" t="s">
        <v>574</v>
      </c>
      <c r="O191" s="24">
        <v>0.4</v>
      </c>
      <c r="P191" s="25" t="s">
        <v>626</v>
      </c>
      <c r="Q191" s="24">
        <v>1.2</v>
      </c>
    </row>
    <row r="192" spans="1:17">
      <c r="A192" s="3">
        <v>189</v>
      </c>
      <c r="B192" s="22" t="s">
        <v>119</v>
      </c>
      <c r="C192" s="25" t="s">
        <v>48</v>
      </c>
      <c r="D192" s="23">
        <v>2018111037</v>
      </c>
      <c r="E192" s="23">
        <v>1.8</v>
      </c>
      <c r="F192" s="23"/>
      <c r="G192" s="24"/>
      <c r="H192" s="23"/>
      <c r="I192" s="24"/>
      <c r="J192" s="23"/>
      <c r="K192" s="24"/>
      <c r="L192" s="23"/>
      <c r="M192" s="24"/>
      <c r="N192" s="22" t="s">
        <v>578</v>
      </c>
      <c r="O192" s="24">
        <v>0.6</v>
      </c>
      <c r="P192" s="22" t="s">
        <v>609</v>
      </c>
      <c r="Q192" s="24">
        <v>1.2</v>
      </c>
    </row>
    <row r="193" spans="1:17">
      <c r="A193" s="3">
        <v>190</v>
      </c>
      <c r="B193" s="23" t="s">
        <v>181</v>
      </c>
      <c r="C193" s="22" t="s">
        <v>48</v>
      </c>
      <c r="D193" s="23">
        <v>2018111040</v>
      </c>
      <c r="E193" s="23">
        <f t="shared" ref="E193:E195" si="15">G193+I193+K193+M193+O193+Q193</f>
        <v>1.7999999999999998</v>
      </c>
      <c r="F193" s="23"/>
      <c r="G193" s="24"/>
      <c r="H193" s="23"/>
      <c r="I193" s="24"/>
      <c r="J193" s="23"/>
      <c r="K193" s="24"/>
      <c r="L193" s="23"/>
      <c r="M193" s="24"/>
      <c r="N193" s="25" t="s">
        <v>578</v>
      </c>
      <c r="O193" s="24">
        <v>0.6</v>
      </c>
      <c r="P193" s="22" t="s">
        <v>730</v>
      </c>
      <c r="Q193" s="24">
        <v>1.2</v>
      </c>
    </row>
    <row r="194" spans="1:17">
      <c r="A194" s="3">
        <v>191</v>
      </c>
      <c r="B194" s="22" t="s">
        <v>210</v>
      </c>
      <c r="C194" s="22" t="s">
        <v>48</v>
      </c>
      <c r="D194" s="23">
        <v>2018111041</v>
      </c>
      <c r="E194" s="23">
        <f t="shared" si="15"/>
        <v>2.0350000000000001</v>
      </c>
      <c r="F194" s="23"/>
      <c r="G194" s="24"/>
      <c r="H194" s="23"/>
      <c r="I194" s="24"/>
      <c r="J194" s="23" t="s">
        <v>651</v>
      </c>
      <c r="K194" s="24">
        <v>0.5</v>
      </c>
      <c r="L194" s="22" t="s">
        <v>588</v>
      </c>
      <c r="M194" s="24">
        <v>0.93500000000000005</v>
      </c>
      <c r="N194" s="22" t="s">
        <v>578</v>
      </c>
      <c r="O194" s="24">
        <v>0.6</v>
      </c>
      <c r="P194" s="23"/>
      <c r="Q194" s="24"/>
    </row>
    <row r="195" spans="1:17">
      <c r="A195" s="3">
        <v>192</v>
      </c>
      <c r="B195" s="22" t="s">
        <v>182</v>
      </c>
      <c r="C195" s="22" t="s">
        <v>48</v>
      </c>
      <c r="D195" s="23">
        <v>2018111042</v>
      </c>
      <c r="E195" s="23">
        <f t="shared" si="15"/>
        <v>1.9700000000000002</v>
      </c>
      <c r="F195" s="23"/>
      <c r="G195" s="24"/>
      <c r="H195" s="23"/>
      <c r="I195" s="24"/>
      <c r="J195" s="22" t="s">
        <v>735</v>
      </c>
      <c r="K195" s="24">
        <v>0.6</v>
      </c>
      <c r="L195" s="22" t="s">
        <v>740</v>
      </c>
      <c r="M195" s="24">
        <v>0.77</v>
      </c>
      <c r="N195" s="22" t="s">
        <v>578</v>
      </c>
      <c r="O195" s="24">
        <v>0.6</v>
      </c>
      <c r="P195" s="23"/>
      <c r="Q195" s="24"/>
    </row>
    <row r="196" spans="1:17">
      <c r="A196" s="3">
        <v>193</v>
      </c>
      <c r="B196" s="17" t="s">
        <v>35</v>
      </c>
      <c r="C196" s="17" t="s">
        <v>9</v>
      </c>
      <c r="D196" s="17">
        <v>2018111043</v>
      </c>
      <c r="E196" s="17">
        <v>3</v>
      </c>
      <c r="F196" s="17" t="s">
        <v>741</v>
      </c>
      <c r="G196" s="31">
        <v>0.5</v>
      </c>
      <c r="H196" s="17"/>
      <c r="I196" s="31"/>
      <c r="J196" s="17" t="s">
        <v>742</v>
      </c>
      <c r="K196" s="31">
        <v>0.6</v>
      </c>
      <c r="L196" s="17" t="s">
        <v>717</v>
      </c>
      <c r="M196" s="31">
        <v>0.77</v>
      </c>
      <c r="N196" s="17" t="s">
        <v>574</v>
      </c>
      <c r="O196" s="31">
        <v>0.4</v>
      </c>
      <c r="P196" s="17" t="s">
        <v>686</v>
      </c>
      <c r="Q196" s="31">
        <v>1.2</v>
      </c>
    </row>
    <row r="197" spans="1:17">
      <c r="A197" s="3">
        <v>194</v>
      </c>
      <c r="B197" s="17" t="s">
        <v>24</v>
      </c>
      <c r="C197" s="17" t="s">
        <v>9</v>
      </c>
      <c r="D197" s="17">
        <v>2018111044</v>
      </c>
      <c r="E197" s="17">
        <v>3</v>
      </c>
      <c r="F197" s="17" t="s">
        <v>743</v>
      </c>
      <c r="G197" s="31">
        <v>1.5</v>
      </c>
      <c r="H197" s="17"/>
      <c r="I197" s="31"/>
      <c r="J197" s="17" t="s">
        <v>744</v>
      </c>
      <c r="K197" s="31">
        <v>0.4</v>
      </c>
      <c r="L197" s="17" t="s">
        <v>579</v>
      </c>
      <c r="M197" s="31">
        <v>0.77</v>
      </c>
      <c r="N197" s="3" t="s">
        <v>574</v>
      </c>
      <c r="O197" s="31">
        <v>0.4</v>
      </c>
      <c r="P197" s="17" t="s">
        <v>745</v>
      </c>
      <c r="Q197" s="31">
        <v>1.2</v>
      </c>
    </row>
    <row r="198" spans="1:17">
      <c r="A198" s="3">
        <v>195</v>
      </c>
      <c r="B198" s="3" t="s">
        <v>285</v>
      </c>
      <c r="C198" s="3" t="s">
        <v>9</v>
      </c>
      <c r="D198" s="3">
        <v>2018111046</v>
      </c>
      <c r="E198" s="3">
        <f t="shared" ref="E198:E208" si="16">G198+I198+K198+M198+O198+Q198</f>
        <v>1.1000000000000001</v>
      </c>
      <c r="F198" s="3" t="s">
        <v>679</v>
      </c>
      <c r="G198" s="4">
        <v>0.5</v>
      </c>
      <c r="H198" s="3"/>
      <c r="I198" s="4"/>
      <c r="J198" s="3"/>
      <c r="K198" s="26"/>
      <c r="L198" s="34"/>
      <c r="M198" s="26"/>
      <c r="N198" s="3" t="s">
        <v>578</v>
      </c>
      <c r="O198" s="6">
        <v>0.6</v>
      </c>
      <c r="P198" s="3"/>
      <c r="Q198" s="4"/>
    </row>
    <row r="199" spans="1:17">
      <c r="A199" s="3">
        <v>196</v>
      </c>
      <c r="B199" s="3" t="s">
        <v>110</v>
      </c>
      <c r="C199" s="3" t="s">
        <v>9</v>
      </c>
      <c r="D199" s="3">
        <v>2018111051</v>
      </c>
      <c r="E199" s="3">
        <f t="shared" si="16"/>
        <v>1.2</v>
      </c>
      <c r="F199" s="3"/>
      <c r="G199" s="4"/>
      <c r="H199" s="3"/>
      <c r="I199" s="4"/>
      <c r="J199" s="3"/>
      <c r="K199" s="4"/>
      <c r="L199" s="3"/>
      <c r="M199" s="4"/>
      <c r="N199" s="3"/>
      <c r="O199" s="4"/>
      <c r="P199" s="3" t="s">
        <v>582</v>
      </c>
      <c r="Q199" s="4">
        <v>1.2</v>
      </c>
    </row>
    <row r="200" spans="1:17">
      <c r="A200" s="3">
        <v>197</v>
      </c>
      <c r="B200" s="3" t="s">
        <v>185</v>
      </c>
      <c r="C200" s="3" t="s">
        <v>9</v>
      </c>
      <c r="D200" s="3">
        <v>2018111052</v>
      </c>
      <c r="E200" s="3">
        <f t="shared" si="16"/>
        <v>1.7999999999999998</v>
      </c>
      <c r="F200" s="3"/>
      <c r="G200" s="4"/>
      <c r="H200" s="3"/>
      <c r="I200" s="4"/>
      <c r="J200" s="35" t="s">
        <v>746</v>
      </c>
      <c r="K200" s="36">
        <v>0.6</v>
      </c>
      <c r="L200" s="12"/>
      <c r="M200" s="36"/>
      <c r="N200" s="3"/>
      <c r="O200" s="4"/>
      <c r="P200" s="3" t="s">
        <v>722</v>
      </c>
      <c r="Q200" s="4">
        <v>1.2</v>
      </c>
    </row>
    <row r="201" spans="1:17">
      <c r="A201" s="3">
        <v>198</v>
      </c>
      <c r="B201" s="3" t="s">
        <v>198</v>
      </c>
      <c r="C201" s="3" t="s">
        <v>9</v>
      </c>
      <c r="D201" s="3">
        <v>2018111053</v>
      </c>
      <c r="E201" s="3">
        <f t="shared" si="16"/>
        <v>2.2000000000000002</v>
      </c>
      <c r="F201" s="3"/>
      <c r="G201" s="4"/>
      <c r="H201" s="3"/>
      <c r="I201" s="4"/>
      <c r="J201" s="3" t="s">
        <v>747</v>
      </c>
      <c r="K201" s="4">
        <v>0.4</v>
      </c>
      <c r="L201" s="3"/>
      <c r="M201" s="4"/>
      <c r="N201" s="3" t="s">
        <v>578</v>
      </c>
      <c r="O201" s="4">
        <v>0.6</v>
      </c>
      <c r="P201" s="3" t="s">
        <v>748</v>
      </c>
      <c r="Q201" s="4">
        <v>1.2</v>
      </c>
    </row>
    <row r="202" spans="1:17">
      <c r="A202" s="3">
        <v>199</v>
      </c>
      <c r="B202" s="3" t="s">
        <v>85</v>
      </c>
      <c r="C202" s="3" t="s">
        <v>9</v>
      </c>
      <c r="D202" s="3">
        <v>2018111054</v>
      </c>
      <c r="E202" s="3">
        <f t="shared" si="16"/>
        <v>2.4</v>
      </c>
      <c r="F202" s="3"/>
      <c r="G202" s="4"/>
      <c r="H202" s="3"/>
      <c r="I202" s="4"/>
      <c r="J202" s="3" t="s">
        <v>749</v>
      </c>
      <c r="K202" s="4">
        <v>0.6</v>
      </c>
      <c r="L202" s="3"/>
      <c r="M202" s="4"/>
      <c r="N202" s="3" t="s">
        <v>578</v>
      </c>
      <c r="O202" s="4">
        <v>0.6</v>
      </c>
      <c r="P202" s="3" t="s">
        <v>750</v>
      </c>
      <c r="Q202" s="4">
        <v>1.2</v>
      </c>
    </row>
    <row r="203" spans="1:17">
      <c r="A203" s="3">
        <v>200</v>
      </c>
      <c r="B203" s="3" t="s">
        <v>254</v>
      </c>
      <c r="C203" s="3" t="s">
        <v>9</v>
      </c>
      <c r="D203" s="3">
        <v>2018111057</v>
      </c>
      <c r="E203" s="3">
        <f t="shared" si="16"/>
        <v>1.17</v>
      </c>
      <c r="F203" s="3"/>
      <c r="G203" s="4"/>
      <c r="H203" s="3"/>
      <c r="I203" s="4"/>
      <c r="J203" s="3" t="s">
        <v>747</v>
      </c>
      <c r="K203" s="4">
        <v>0.4</v>
      </c>
      <c r="L203" s="3" t="s">
        <v>584</v>
      </c>
      <c r="M203" s="4">
        <v>0.77</v>
      </c>
      <c r="N203" s="3"/>
      <c r="O203" s="4"/>
      <c r="P203" s="3"/>
      <c r="Q203" s="4"/>
    </row>
    <row r="204" spans="1:17">
      <c r="A204" s="3">
        <v>201</v>
      </c>
      <c r="B204" s="3" t="s">
        <v>312</v>
      </c>
      <c r="C204" s="3" t="s">
        <v>9</v>
      </c>
      <c r="D204" s="3">
        <v>2018111059</v>
      </c>
      <c r="E204" s="3">
        <f t="shared" si="16"/>
        <v>1.2</v>
      </c>
      <c r="F204" s="3"/>
      <c r="G204" s="4"/>
      <c r="H204" s="3"/>
      <c r="I204" s="4"/>
      <c r="J204" s="3" t="s">
        <v>742</v>
      </c>
      <c r="K204" s="4">
        <v>0.6</v>
      </c>
      <c r="L204" s="3"/>
      <c r="M204" s="4"/>
      <c r="N204" s="3" t="s">
        <v>578</v>
      </c>
      <c r="O204" s="4">
        <v>0.6</v>
      </c>
      <c r="P204" s="3"/>
      <c r="Q204" s="4"/>
    </row>
    <row r="205" spans="1:17">
      <c r="A205" s="3">
        <v>202</v>
      </c>
      <c r="B205" s="3" t="s">
        <v>208</v>
      </c>
      <c r="C205" s="3" t="s">
        <v>9</v>
      </c>
      <c r="D205" s="3">
        <v>2018111062</v>
      </c>
      <c r="E205" s="3">
        <f t="shared" si="16"/>
        <v>2.4350000000000001</v>
      </c>
      <c r="F205" s="3" t="s">
        <v>679</v>
      </c>
      <c r="G205" s="4">
        <v>0.5</v>
      </c>
      <c r="H205" s="3"/>
      <c r="I205" s="4"/>
      <c r="J205" s="3" t="s">
        <v>751</v>
      </c>
      <c r="K205" s="4">
        <v>0.4</v>
      </c>
      <c r="L205" s="3" t="s">
        <v>581</v>
      </c>
      <c r="M205" s="4">
        <v>0.93500000000000005</v>
      </c>
      <c r="N205" s="3" t="s">
        <v>578</v>
      </c>
      <c r="O205" s="4">
        <v>0.6</v>
      </c>
      <c r="P205" s="3"/>
      <c r="Q205" s="4"/>
    </row>
    <row r="206" spans="1:17">
      <c r="A206" s="3">
        <v>203</v>
      </c>
      <c r="B206" s="3" t="s">
        <v>212</v>
      </c>
      <c r="C206" s="3" t="s">
        <v>9</v>
      </c>
      <c r="D206" s="3">
        <v>2018111063</v>
      </c>
      <c r="E206" s="3">
        <f t="shared" si="16"/>
        <v>1.5350000000000001</v>
      </c>
      <c r="F206" s="3"/>
      <c r="G206" s="4"/>
      <c r="H206" s="3"/>
      <c r="I206" s="4"/>
      <c r="J206" s="3" t="s">
        <v>752</v>
      </c>
      <c r="K206" s="4">
        <v>0.6</v>
      </c>
      <c r="L206" s="3" t="s">
        <v>635</v>
      </c>
      <c r="M206" s="15">
        <v>0.93500000000000005</v>
      </c>
      <c r="N206" s="3"/>
      <c r="O206" s="4"/>
      <c r="P206" s="3"/>
      <c r="Q206" s="4"/>
    </row>
    <row r="207" spans="1:17">
      <c r="A207" s="3">
        <v>204</v>
      </c>
      <c r="B207" s="3" t="s">
        <v>266</v>
      </c>
      <c r="C207" s="3" t="s">
        <v>9</v>
      </c>
      <c r="D207" s="3">
        <v>2018111064</v>
      </c>
      <c r="E207" s="3">
        <f t="shared" si="16"/>
        <v>2.27</v>
      </c>
      <c r="F207" s="3" t="s">
        <v>753</v>
      </c>
      <c r="G207" s="4">
        <v>0.5</v>
      </c>
      <c r="H207" s="3"/>
      <c r="I207" s="4"/>
      <c r="J207" s="3" t="s">
        <v>754</v>
      </c>
      <c r="K207" s="4">
        <v>0.4</v>
      </c>
      <c r="L207" s="3" t="s">
        <v>755</v>
      </c>
      <c r="M207" s="4">
        <v>0.77</v>
      </c>
      <c r="N207" s="3" t="s">
        <v>578</v>
      </c>
      <c r="O207" s="4">
        <v>0.6</v>
      </c>
      <c r="P207" s="3"/>
      <c r="Q207" s="4"/>
    </row>
    <row r="208" spans="1:17">
      <c r="A208" s="3">
        <v>205</v>
      </c>
      <c r="B208" s="3" t="s">
        <v>166</v>
      </c>
      <c r="C208" s="3" t="s">
        <v>9</v>
      </c>
      <c r="D208" s="3">
        <v>2018111066</v>
      </c>
      <c r="E208" s="3">
        <f t="shared" si="16"/>
        <v>2</v>
      </c>
      <c r="F208" s="3"/>
      <c r="G208" s="4"/>
      <c r="H208" s="3"/>
      <c r="I208" s="4"/>
      <c r="J208" s="3" t="s">
        <v>756</v>
      </c>
      <c r="K208" s="4">
        <v>0.4</v>
      </c>
      <c r="L208" s="3"/>
      <c r="M208" s="4"/>
      <c r="N208" s="3" t="s">
        <v>574</v>
      </c>
      <c r="O208" s="4">
        <v>0.4</v>
      </c>
      <c r="P208" s="3" t="s">
        <v>757</v>
      </c>
      <c r="Q208" s="4">
        <v>1.2</v>
      </c>
    </row>
    <row r="209" spans="1:17">
      <c r="A209" s="3">
        <v>206</v>
      </c>
      <c r="B209" s="3" t="s">
        <v>8</v>
      </c>
      <c r="C209" s="3" t="s">
        <v>9</v>
      </c>
      <c r="D209" s="3">
        <v>2018111070</v>
      </c>
      <c r="E209" s="3">
        <v>3</v>
      </c>
      <c r="F209" s="3" t="s">
        <v>758</v>
      </c>
      <c r="G209" s="4">
        <v>2</v>
      </c>
      <c r="H209" s="3"/>
      <c r="I209" s="4"/>
      <c r="J209" s="3" t="s">
        <v>759</v>
      </c>
      <c r="K209" s="4">
        <v>0.4</v>
      </c>
      <c r="L209" s="3" t="s">
        <v>585</v>
      </c>
      <c r="M209" s="4">
        <v>0.77</v>
      </c>
      <c r="N209" s="3"/>
      <c r="O209" s="4"/>
      <c r="P209" s="3" t="s">
        <v>760</v>
      </c>
      <c r="Q209" s="4">
        <v>1.2</v>
      </c>
    </row>
    <row r="210" spans="1:17">
      <c r="A210" s="3">
        <v>207</v>
      </c>
      <c r="B210" s="3" t="s">
        <v>329</v>
      </c>
      <c r="C210" s="3" t="s">
        <v>9</v>
      </c>
      <c r="D210" s="3">
        <v>2018111070</v>
      </c>
      <c r="E210" s="3">
        <f t="shared" ref="E210:E219" si="17">G210+I210+K210+M210+O210+Q210</f>
        <v>0.4</v>
      </c>
      <c r="F210" s="3"/>
      <c r="G210" s="4"/>
      <c r="H210" s="4"/>
      <c r="I210" s="4"/>
      <c r="J210" s="3" t="s">
        <v>759</v>
      </c>
      <c r="K210" s="4">
        <v>0.4</v>
      </c>
      <c r="L210" s="3"/>
      <c r="M210" s="26"/>
      <c r="N210" s="3"/>
      <c r="O210" s="4"/>
      <c r="P210" s="4"/>
      <c r="Q210" s="4"/>
    </row>
    <row r="211" spans="1:17">
      <c r="A211" s="3">
        <v>208</v>
      </c>
      <c r="B211" s="32" t="s">
        <v>201</v>
      </c>
      <c r="C211" s="3" t="s">
        <v>132</v>
      </c>
      <c r="D211" s="3">
        <v>2018111074</v>
      </c>
      <c r="E211" s="3">
        <f t="shared" si="17"/>
        <v>1.77</v>
      </c>
      <c r="F211" s="3"/>
      <c r="G211" s="4"/>
      <c r="H211" s="3"/>
      <c r="I211" s="4"/>
      <c r="J211" s="3" t="s">
        <v>761</v>
      </c>
      <c r="K211" s="4">
        <v>0.6</v>
      </c>
      <c r="L211" s="3" t="s">
        <v>585</v>
      </c>
      <c r="M211" s="4">
        <v>0.77</v>
      </c>
      <c r="N211" s="3" t="s">
        <v>574</v>
      </c>
      <c r="O211" s="4">
        <v>0.4</v>
      </c>
      <c r="P211" s="3"/>
      <c r="Q211" s="4"/>
    </row>
    <row r="212" spans="1:17">
      <c r="A212" s="3">
        <v>209</v>
      </c>
      <c r="B212" s="3" t="s">
        <v>184</v>
      </c>
      <c r="C212" s="3" t="s">
        <v>132</v>
      </c>
      <c r="D212" s="3">
        <v>2018111076</v>
      </c>
      <c r="E212" s="3">
        <f t="shared" si="17"/>
        <v>0.9</v>
      </c>
      <c r="F212" s="3" t="s">
        <v>762</v>
      </c>
      <c r="G212" s="4">
        <v>0.5</v>
      </c>
      <c r="H212" s="3"/>
      <c r="I212" s="4"/>
      <c r="J212" s="3"/>
      <c r="K212" s="4"/>
      <c r="L212" s="3"/>
      <c r="M212" s="4"/>
      <c r="N212" s="3" t="s">
        <v>574</v>
      </c>
      <c r="O212" s="4">
        <v>0.4</v>
      </c>
      <c r="P212" s="3"/>
      <c r="Q212" s="4"/>
    </row>
    <row r="213" spans="1:17">
      <c r="A213" s="3">
        <v>210</v>
      </c>
      <c r="B213" s="12" t="s">
        <v>131</v>
      </c>
      <c r="C213" s="3" t="s">
        <v>132</v>
      </c>
      <c r="D213" s="3">
        <v>2018111080</v>
      </c>
      <c r="E213" s="3">
        <f t="shared" si="17"/>
        <v>1</v>
      </c>
      <c r="F213" s="3"/>
      <c r="G213" s="4"/>
      <c r="H213" s="3"/>
      <c r="I213" s="4"/>
      <c r="J213" s="3" t="s">
        <v>712</v>
      </c>
      <c r="K213" s="4">
        <v>0.6</v>
      </c>
      <c r="L213" s="3"/>
      <c r="M213" s="4"/>
      <c r="N213" s="3" t="s">
        <v>574</v>
      </c>
      <c r="O213" s="4">
        <v>0.4</v>
      </c>
      <c r="P213" s="3"/>
      <c r="Q213" s="4"/>
    </row>
    <row r="214" spans="1:17">
      <c r="A214" s="3">
        <v>211</v>
      </c>
      <c r="B214" s="3" t="s">
        <v>207</v>
      </c>
      <c r="C214" s="3" t="s">
        <v>132</v>
      </c>
      <c r="D214" s="3">
        <v>2018111083</v>
      </c>
      <c r="E214" s="3">
        <f t="shared" si="17"/>
        <v>1.2</v>
      </c>
      <c r="F214" s="3"/>
      <c r="G214" s="4"/>
      <c r="H214" s="3"/>
      <c r="I214" s="4"/>
      <c r="J214" s="3"/>
      <c r="K214" s="4"/>
      <c r="L214" s="3"/>
      <c r="M214" s="4"/>
      <c r="N214" s="3"/>
      <c r="O214" s="4"/>
      <c r="P214" s="3" t="s">
        <v>703</v>
      </c>
      <c r="Q214" s="4">
        <v>1.2</v>
      </c>
    </row>
    <row r="215" spans="1:17">
      <c r="A215" s="3">
        <v>212</v>
      </c>
      <c r="B215" s="3" t="s">
        <v>215</v>
      </c>
      <c r="C215" s="3" t="s">
        <v>132</v>
      </c>
      <c r="D215" s="3">
        <v>2018111084</v>
      </c>
      <c r="E215" s="3">
        <f t="shared" si="17"/>
        <v>1.2</v>
      </c>
      <c r="F215" s="3"/>
      <c r="G215" s="4"/>
      <c r="H215" s="3"/>
      <c r="I215" s="4"/>
      <c r="J215" s="3"/>
      <c r="K215" s="4"/>
      <c r="L215" s="3"/>
      <c r="M215" s="4"/>
      <c r="N215" s="3"/>
      <c r="O215" s="4"/>
      <c r="P215" s="3" t="s">
        <v>763</v>
      </c>
      <c r="Q215" s="4">
        <v>1.2</v>
      </c>
    </row>
    <row r="216" spans="1:17">
      <c r="A216" s="3">
        <v>213</v>
      </c>
      <c r="B216" s="3" t="s">
        <v>194</v>
      </c>
      <c r="C216" s="3" t="s">
        <v>132</v>
      </c>
      <c r="D216" s="3">
        <v>2018111089</v>
      </c>
      <c r="E216" s="3">
        <f t="shared" si="17"/>
        <v>2.2000000000000002</v>
      </c>
      <c r="F216" s="3"/>
      <c r="G216" s="4"/>
      <c r="H216" s="3"/>
      <c r="I216" s="4"/>
      <c r="J216" s="3" t="s">
        <v>712</v>
      </c>
      <c r="K216" s="4">
        <v>0.6</v>
      </c>
      <c r="L216" s="3"/>
      <c r="M216" s="15"/>
      <c r="N216" s="3" t="s">
        <v>574</v>
      </c>
      <c r="O216" s="15">
        <v>0.4</v>
      </c>
      <c r="P216" s="3" t="s">
        <v>764</v>
      </c>
      <c r="Q216" s="4">
        <v>1.2</v>
      </c>
    </row>
    <row r="217" spans="1:17">
      <c r="A217" s="3">
        <v>214</v>
      </c>
      <c r="B217" s="3" t="s">
        <v>148</v>
      </c>
      <c r="C217" s="3" t="s">
        <v>132</v>
      </c>
      <c r="D217" s="3">
        <v>2018111094</v>
      </c>
      <c r="E217" s="3">
        <f t="shared" si="17"/>
        <v>0.77</v>
      </c>
      <c r="F217" s="3"/>
      <c r="G217" s="4"/>
      <c r="H217" s="3"/>
      <c r="I217" s="4"/>
      <c r="J217" s="3"/>
      <c r="K217" s="4"/>
      <c r="L217" s="3" t="s">
        <v>641</v>
      </c>
      <c r="M217" s="4">
        <v>0.77</v>
      </c>
      <c r="N217" s="3"/>
      <c r="O217" s="4"/>
      <c r="P217" s="3"/>
      <c r="Q217" s="4"/>
    </row>
    <row r="218" spans="1:17">
      <c r="A218" s="3">
        <v>215</v>
      </c>
      <c r="B218" s="3" t="s">
        <v>835</v>
      </c>
      <c r="C218" s="3" t="s">
        <v>836</v>
      </c>
      <c r="D218" s="3">
        <v>2018111096</v>
      </c>
      <c r="E218" s="3">
        <f>K218+M218+O218</f>
        <v>1.9350000000000001</v>
      </c>
      <c r="F218" s="3"/>
      <c r="G218" s="3"/>
      <c r="H218" s="3"/>
      <c r="I218" s="3"/>
      <c r="J218" s="3" t="s">
        <v>837</v>
      </c>
      <c r="K218" s="3">
        <v>0.6</v>
      </c>
      <c r="L218" s="3" t="s">
        <v>838</v>
      </c>
      <c r="M218" s="3">
        <v>0.93500000000000005</v>
      </c>
      <c r="N218" s="3" t="s">
        <v>839</v>
      </c>
      <c r="O218" s="3">
        <v>0.4</v>
      </c>
      <c r="P218" s="3"/>
      <c r="Q218" s="3"/>
    </row>
    <row r="219" spans="1:17">
      <c r="A219" s="3">
        <v>216</v>
      </c>
      <c r="B219" s="3" t="s">
        <v>167</v>
      </c>
      <c r="C219" s="3" t="s">
        <v>132</v>
      </c>
      <c r="D219" s="3">
        <v>2018111100</v>
      </c>
      <c r="E219" s="3">
        <f t="shared" si="17"/>
        <v>0</v>
      </c>
      <c r="F219" s="3"/>
      <c r="G219" s="4"/>
      <c r="H219" s="3"/>
      <c r="I219" s="4"/>
      <c r="J219" s="3"/>
      <c r="K219" s="4"/>
      <c r="L219" s="3"/>
      <c r="M219" s="4"/>
      <c r="N219" s="3"/>
      <c r="O219" s="4"/>
      <c r="P219" s="3"/>
      <c r="Q219" s="4"/>
    </row>
    <row r="220" spans="1:17">
      <c r="A220" s="3">
        <v>217</v>
      </c>
      <c r="B220" s="3" t="s">
        <v>139</v>
      </c>
      <c r="C220" s="3" t="s">
        <v>109</v>
      </c>
      <c r="D220" s="3">
        <v>2018111102</v>
      </c>
      <c r="E220" s="3">
        <v>3</v>
      </c>
      <c r="F220" s="3" t="s">
        <v>679</v>
      </c>
      <c r="G220" s="4">
        <v>0.5</v>
      </c>
      <c r="H220" s="3"/>
      <c r="I220" s="4"/>
      <c r="J220" s="3" t="s">
        <v>765</v>
      </c>
      <c r="K220" s="4">
        <v>0.6</v>
      </c>
      <c r="L220" s="3" t="s">
        <v>590</v>
      </c>
      <c r="M220" s="4">
        <v>0.77</v>
      </c>
      <c r="N220" s="3" t="s">
        <v>578</v>
      </c>
      <c r="O220" s="4">
        <v>0.6</v>
      </c>
      <c r="P220" s="3" t="s">
        <v>575</v>
      </c>
      <c r="Q220" s="4">
        <v>1.2</v>
      </c>
    </row>
    <row r="221" spans="1:17">
      <c r="A221" s="3">
        <v>218</v>
      </c>
      <c r="B221" s="3" t="s">
        <v>261</v>
      </c>
      <c r="C221" s="3" t="s">
        <v>109</v>
      </c>
      <c r="D221" s="3">
        <v>2018111111</v>
      </c>
      <c r="E221" s="3">
        <f t="shared" ref="E221:E243" si="18">G221+I221+K221+M221+O221+Q221</f>
        <v>0.4</v>
      </c>
      <c r="F221" s="3"/>
      <c r="G221" s="4"/>
      <c r="H221" s="3"/>
      <c r="I221" s="4"/>
      <c r="J221" s="3"/>
      <c r="K221" s="4"/>
      <c r="L221" s="3"/>
      <c r="M221" s="4"/>
      <c r="N221" s="3" t="s">
        <v>574</v>
      </c>
      <c r="O221" s="4">
        <v>0.4</v>
      </c>
      <c r="P221" s="3"/>
      <c r="Q221" s="4"/>
    </row>
    <row r="222" spans="1:17">
      <c r="A222" s="3">
        <v>219</v>
      </c>
      <c r="B222" s="3" t="s">
        <v>108</v>
      </c>
      <c r="C222" s="3" t="s">
        <v>109</v>
      </c>
      <c r="D222" s="3">
        <v>2018111113</v>
      </c>
      <c r="E222" s="3">
        <f t="shared" si="18"/>
        <v>1.6</v>
      </c>
      <c r="F222" s="3"/>
      <c r="G222" s="4"/>
      <c r="H222" s="3"/>
      <c r="I222" s="4"/>
      <c r="J222" s="3"/>
      <c r="K222" s="4"/>
      <c r="L222" s="3"/>
      <c r="M222" s="4"/>
      <c r="N222" s="3" t="s">
        <v>574</v>
      </c>
      <c r="O222" s="4">
        <v>0.4</v>
      </c>
      <c r="P222" s="3" t="s">
        <v>766</v>
      </c>
      <c r="Q222" s="4">
        <v>1.2</v>
      </c>
    </row>
    <row r="223" spans="1:17">
      <c r="A223" s="3">
        <v>220</v>
      </c>
      <c r="B223" s="3" t="s">
        <v>296</v>
      </c>
      <c r="C223" s="3" t="s">
        <v>109</v>
      </c>
      <c r="D223" s="3">
        <v>2018111114</v>
      </c>
      <c r="E223" s="3">
        <f t="shared" si="18"/>
        <v>0.9</v>
      </c>
      <c r="F223" s="3" t="s">
        <v>767</v>
      </c>
      <c r="G223" s="4">
        <v>0.5</v>
      </c>
      <c r="H223" s="3"/>
      <c r="I223" s="4"/>
      <c r="J223" s="3"/>
      <c r="K223" s="4"/>
      <c r="L223" s="3"/>
      <c r="M223" s="4"/>
      <c r="N223" s="3" t="s">
        <v>574</v>
      </c>
      <c r="O223" s="4">
        <v>0.4</v>
      </c>
      <c r="P223" s="3"/>
      <c r="Q223" s="4"/>
    </row>
    <row r="224" spans="1:17">
      <c r="A224" s="3">
        <v>221</v>
      </c>
      <c r="B224" s="3" t="s">
        <v>188</v>
      </c>
      <c r="C224" s="3" t="s">
        <v>109</v>
      </c>
      <c r="D224" s="3">
        <v>2018111115</v>
      </c>
      <c r="E224" s="3">
        <f t="shared" si="18"/>
        <v>0.4</v>
      </c>
      <c r="F224" s="3"/>
      <c r="G224" s="4"/>
      <c r="H224" s="3"/>
      <c r="I224" s="4"/>
      <c r="J224" s="3"/>
      <c r="K224" s="4"/>
      <c r="L224" s="3"/>
      <c r="M224" s="4"/>
      <c r="N224" s="3" t="s">
        <v>574</v>
      </c>
      <c r="O224" s="4">
        <v>0.4</v>
      </c>
      <c r="P224" s="3"/>
      <c r="Q224" s="4"/>
    </row>
    <row r="225" spans="1:17">
      <c r="A225" s="3">
        <v>222</v>
      </c>
      <c r="B225" s="3" t="s">
        <v>265</v>
      </c>
      <c r="C225" s="3" t="s">
        <v>109</v>
      </c>
      <c r="D225" s="3">
        <v>2018111116</v>
      </c>
      <c r="E225" s="3">
        <f t="shared" si="18"/>
        <v>1.6</v>
      </c>
      <c r="F225" s="3"/>
      <c r="G225" s="4"/>
      <c r="H225" s="3"/>
      <c r="I225" s="4"/>
      <c r="J225" s="3"/>
      <c r="K225" s="4"/>
      <c r="L225" s="3"/>
      <c r="M225" s="15"/>
      <c r="N225" s="3" t="s">
        <v>574</v>
      </c>
      <c r="O225" s="15">
        <v>0.4</v>
      </c>
      <c r="P225" s="3" t="s">
        <v>768</v>
      </c>
      <c r="Q225" s="4">
        <v>1.2</v>
      </c>
    </row>
    <row r="226" spans="1:17">
      <c r="A226" s="3">
        <v>223</v>
      </c>
      <c r="B226" s="3" t="s">
        <v>270</v>
      </c>
      <c r="C226" s="3" t="s">
        <v>109</v>
      </c>
      <c r="D226" s="3">
        <v>2018111117</v>
      </c>
      <c r="E226" s="3">
        <f t="shared" si="18"/>
        <v>1.17</v>
      </c>
      <c r="F226" s="3"/>
      <c r="G226" s="4"/>
      <c r="H226" s="3"/>
      <c r="I226" s="4"/>
      <c r="J226" s="3"/>
      <c r="K226" s="4"/>
      <c r="L226" s="3" t="s">
        <v>700</v>
      </c>
      <c r="M226" s="4">
        <v>0.77</v>
      </c>
      <c r="N226" s="3" t="s">
        <v>574</v>
      </c>
      <c r="O226" s="4">
        <v>0.4</v>
      </c>
      <c r="P226" s="3"/>
      <c r="Q226" s="4"/>
    </row>
    <row r="227" spans="1:17">
      <c r="A227" s="3">
        <v>224</v>
      </c>
      <c r="B227" s="3" t="s">
        <v>129</v>
      </c>
      <c r="C227" s="3" t="s">
        <v>109</v>
      </c>
      <c r="D227" s="3">
        <v>2018111122</v>
      </c>
      <c r="E227" s="3">
        <f t="shared" si="18"/>
        <v>1.17</v>
      </c>
      <c r="F227" s="3"/>
      <c r="G227" s="4"/>
      <c r="H227" s="3"/>
      <c r="I227" s="4"/>
      <c r="J227" s="3"/>
      <c r="K227" s="4"/>
      <c r="L227" s="3" t="s">
        <v>700</v>
      </c>
      <c r="M227" s="4">
        <v>0.77</v>
      </c>
      <c r="N227" s="3" t="s">
        <v>574</v>
      </c>
      <c r="O227" s="4">
        <v>0.4</v>
      </c>
      <c r="P227" s="3"/>
      <c r="Q227" s="4"/>
    </row>
    <row r="228" spans="1:17">
      <c r="A228" s="3">
        <v>225</v>
      </c>
      <c r="B228" s="3" t="s">
        <v>303</v>
      </c>
      <c r="C228" s="3" t="s">
        <v>109</v>
      </c>
      <c r="D228" s="3">
        <v>2018111128</v>
      </c>
      <c r="E228" s="3">
        <f t="shared" si="18"/>
        <v>0.6</v>
      </c>
      <c r="F228" s="3"/>
      <c r="G228" s="4"/>
      <c r="H228" s="3"/>
      <c r="I228" s="4"/>
      <c r="J228" s="3"/>
      <c r="K228" s="4"/>
      <c r="L228" s="3"/>
      <c r="M228" s="4"/>
      <c r="N228" s="3" t="s">
        <v>578</v>
      </c>
      <c r="O228" s="4">
        <v>0.6</v>
      </c>
      <c r="P228" s="3"/>
      <c r="Q228" s="4"/>
    </row>
    <row r="229" spans="1:17">
      <c r="A229" s="3">
        <v>226</v>
      </c>
      <c r="B229" s="3" t="s">
        <v>73</v>
      </c>
      <c r="C229" s="3" t="s">
        <v>13</v>
      </c>
      <c r="D229" s="3">
        <v>2018111131</v>
      </c>
      <c r="E229" s="3">
        <f t="shared" si="18"/>
        <v>1.17</v>
      </c>
      <c r="F229" s="33"/>
      <c r="G229" s="3"/>
      <c r="H229" s="3"/>
      <c r="I229" s="3"/>
      <c r="J229" s="3"/>
      <c r="K229" s="3"/>
      <c r="L229" s="3" t="s">
        <v>587</v>
      </c>
      <c r="M229" s="3">
        <v>0.77</v>
      </c>
      <c r="N229" s="3" t="s">
        <v>574</v>
      </c>
      <c r="O229" s="3">
        <v>0.4</v>
      </c>
      <c r="P229" s="3"/>
      <c r="Q229" s="3"/>
    </row>
    <row r="230" spans="1:17">
      <c r="A230" s="3">
        <v>227</v>
      </c>
      <c r="B230" s="3" t="s">
        <v>205</v>
      </c>
      <c r="C230" s="3" t="s">
        <v>13</v>
      </c>
      <c r="D230" s="3">
        <v>2018111133</v>
      </c>
      <c r="E230" s="3">
        <f t="shared" si="18"/>
        <v>2.2000000000000002</v>
      </c>
      <c r="F230" s="3" t="s">
        <v>677</v>
      </c>
      <c r="G230" s="3">
        <v>0.8</v>
      </c>
      <c r="H230" s="3"/>
      <c r="I230" s="3"/>
      <c r="J230" s="3" t="s">
        <v>769</v>
      </c>
      <c r="K230" s="3">
        <v>0.6</v>
      </c>
      <c r="L230" s="3"/>
      <c r="M230" s="3"/>
      <c r="N230" s="3" t="s">
        <v>668</v>
      </c>
      <c r="O230" s="3">
        <v>0.8</v>
      </c>
      <c r="P230" s="3"/>
      <c r="Q230" s="3"/>
    </row>
    <row r="231" spans="1:17">
      <c r="A231" s="3">
        <v>228</v>
      </c>
      <c r="B231" s="3" t="s">
        <v>202</v>
      </c>
      <c r="C231" s="3" t="s">
        <v>13</v>
      </c>
      <c r="D231" s="3">
        <v>2018111135</v>
      </c>
      <c r="E231" s="3">
        <f t="shared" si="18"/>
        <v>0.4</v>
      </c>
      <c r="F231" s="33"/>
      <c r="G231" s="3"/>
      <c r="H231" s="3"/>
      <c r="I231" s="3"/>
      <c r="J231" s="3"/>
      <c r="K231" s="3"/>
      <c r="L231" s="3"/>
      <c r="M231" s="3"/>
      <c r="N231" s="3" t="s">
        <v>574</v>
      </c>
      <c r="O231" s="3">
        <v>0.4</v>
      </c>
      <c r="P231" s="3"/>
      <c r="Q231" s="3"/>
    </row>
    <row r="232" spans="1:17">
      <c r="A232" s="3">
        <v>229</v>
      </c>
      <c r="B232" s="17" t="s">
        <v>49</v>
      </c>
      <c r="C232" s="3" t="s">
        <v>13</v>
      </c>
      <c r="D232" s="3">
        <v>2018111137</v>
      </c>
      <c r="E232" s="3">
        <f t="shared" si="18"/>
        <v>1.9350000000000001</v>
      </c>
      <c r="F232" s="3"/>
      <c r="G232" s="3"/>
      <c r="H232" s="3"/>
      <c r="I232" s="3"/>
      <c r="J232" s="3" t="s">
        <v>769</v>
      </c>
      <c r="K232" s="3">
        <v>0.6</v>
      </c>
      <c r="L232" s="3" t="s">
        <v>581</v>
      </c>
      <c r="M232" s="3">
        <v>0.93500000000000005</v>
      </c>
      <c r="N232" s="3" t="s">
        <v>574</v>
      </c>
      <c r="O232" s="3">
        <v>0.4</v>
      </c>
      <c r="P232" s="3"/>
      <c r="Q232" s="3"/>
    </row>
    <row r="233" spans="1:17">
      <c r="A233" s="3">
        <v>230</v>
      </c>
      <c r="B233" s="3" t="s">
        <v>163</v>
      </c>
      <c r="C233" s="3" t="s">
        <v>13</v>
      </c>
      <c r="D233" s="3">
        <v>2018111138</v>
      </c>
      <c r="E233" s="3">
        <f t="shared" si="18"/>
        <v>1.335</v>
      </c>
      <c r="F233" s="33"/>
      <c r="G233" s="3"/>
      <c r="H233" s="3"/>
      <c r="I233" s="3"/>
      <c r="J233" s="3"/>
      <c r="K233" s="3"/>
      <c r="L233" s="3" t="s">
        <v>635</v>
      </c>
      <c r="M233" s="3">
        <v>0.93500000000000005</v>
      </c>
      <c r="N233" s="3" t="s">
        <v>574</v>
      </c>
      <c r="O233" s="3">
        <v>0.4</v>
      </c>
      <c r="P233" s="3"/>
      <c r="Q233" s="3"/>
    </row>
    <row r="234" spans="1:17">
      <c r="A234" s="3">
        <v>231</v>
      </c>
      <c r="B234" s="3" t="s">
        <v>143</v>
      </c>
      <c r="C234" s="3" t="s">
        <v>13</v>
      </c>
      <c r="D234" s="3">
        <v>2018111139</v>
      </c>
      <c r="E234" s="3">
        <f t="shared" si="18"/>
        <v>0.4</v>
      </c>
      <c r="F234" s="33"/>
      <c r="G234" s="3"/>
      <c r="H234" s="3"/>
      <c r="I234" s="3"/>
      <c r="J234" s="3"/>
      <c r="K234" s="3"/>
      <c r="L234" s="3"/>
      <c r="M234" s="3"/>
      <c r="N234" s="3" t="s">
        <v>574</v>
      </c>
      <c r="O234" s="3">
        <v>0.4</v>
      </c>
      <c r="P234" s="3"/>
      <c r="Q234" s="3"/>
    </row>
    <row r="235" spans="1:17" ht="16.5">
      <c r="A235" s="3">
        <v>232</v>
      </c>
      <c r="B235" s="3" t="s">
        <v>816</v>
      </c>
      <c r="C235" s="3" t="s">
        <v>13</v>
      </c>
      <c r="D235" s="3">
        <v>2018111141</v>
      </c>
      <c r="E235" s="3">
        <f t="shared" si="18"/>
        <v>1.9</v>
      </c>
      <c r="F235" s="3" t="s">
        <v>818</v>
      </c>
      <c r="G235" s="3">
        <v>0.3</v>
      </c>
      <c r="H235" s="3"/>
      <c r="I235" s="3"/>
      <c r="J235" s="3"/>
      <c r="K235" s="3"/>
      <c r="L235" s="3"/>
      <c r="M235" s="3"/>
      <c r="N235" s="3" t="s">
        <v>817</v>
      </c>
      <c r="O235" s="3">
        <v>0.4</v>
      </c>
      <c r="P235" s="3" t="s">
        <v>819</v>
      </c>
      <c r="Q235" s="3">
        <v>1.2</v>
      </c>
    </row>
    <row r="236" spans="1:17">
      <c r="A236" s="3">
        <v>233</v>
      </c>
      <c r="B236" s="3" t="s">
        <v>227</v>
      </c>
      <c r="C236" s="3" t="s">
        <v>13</v>
      </c>
      <c r="D236" s="3">
        <v>2018111142</v>
      </c>
      <c r="E236" s="3">
        <f t="shared" si="18"/>
        <v>1.2</v>
      </c>
      <c r="F236" s="33"/>
      <c r="G236" s="3"/>
      <c r="H236" s="3"/>
      <c r="I236" s="3"/>
      <c r="J236" s="3"/>
      <c r="K236" s="3"/>
      <c r="L236" s="3"/>
      <c r="M236" s="3"/>
      <c r="N236" s="3"/>
      <c r="O236" s="3"/>
      <c r="P236" s="3" t="s">
        <v>699</v>
      </c>
      <c r="Q236" s="3">
        <v>1.2</v>
      </c>
    </row>
    <row r="237" spans="1:17">
      <c r="A237" s="3">
        <v>234</v>
      </c>
      <c r="B237" s="3" t="s">
        <v>21</v>
      </c>
      <c r="C237" s="3" t="s">
        <v>13</v>
      </c>
      <c r="D237" s="3">
        <v>2018111143</v>
      </c>
      <c r="E237" s="3">
        <f t="shared" si="18"/>
        <v>2.9699999999999998</v>
      </c>
      <c r="F237" s="3" t="s">
        <v>677</v>
      </c>
      <c r="G237" s="3">
        <v>0.8</v>
      </c>
      <c r="H237" s="3"/>
      <c r="I237" s="3"/>
      <c r="J237" s="3" t="s">
        <v>769</v>
      </c>
      <c r="K237" s="3">
        <v>0.6</v>
      </c>
      <c r="L237" s="3" t="s">
        <v>770</v>
      </c>
      <c r="M237" s="3">
        <v>0.77</v>
      </c>
      <c r="N237" s="3" t="s">
        <v>668</v>
      </c>
      <c r="O237" s="3">
        <v>0.8</v>
      </c>
      <c r="P237" s="3"/>
      <c r="Q237" s="3"/>
    </row>
    <row r="238" spans="1:17">
      <c r="A238" s="3">
        <v>235</v>
      </c>
      <c r="B238" s="3" t="s">
        <v>199</v>
      </c>
      <c r="C238" s="3" t="s">
        <v>13</v>
      </c>
      <c r="D238" s="3">
        <v>2018111145</v>
      </c>
      <c r="E238" s="3">
        <f t="shared" si="18"/>
        <v>0.3</v>
      </c>
      <c r="F238" s="3"/>
      <c r="G238" s="3"/>
      <c r="H238" s="3"/>
      <c r="I238" s="3"/>
      <c r="J238" s="3" t="s">
        <v>771</v>
      </c>
      <c r="K238" s="3">
        <v>0.3</v>
      </c>
      <c r="L238" s="3"/>
      <c r="M238" s="3"/>
      <c r="N238" s="3"/>
      <c r="O238" s="3"/>
      <c r="P238" s="3"/>
      <c r="Q238" s="3"/>
    </row>
    <row r="239" spans="1:17">
      <c r="A239" s="3">
        <v>236</v>
      </c>
      <c r="B239" s="3" t="s">
        <v>248</v>
      </c>
      <c r="C239" s="3" t="s">
        <v>13</v>
      </c>
      <c r="D239" s="3">
        <v>2018111146</v>
      </c>
      <c r="E239" s="3">
        <f t="shared" si="18"/>
        <v>1.5</v>
      </c>
      <c r="F239" s="33" t="s">
        <v>677</v>
      </c>
      <c r="G239" s="3">
        <v>0.8</v>
      </c>
      <c r="H239" s="3"/>
      <c r="I239" s="3"/>
      <c r="J239" s="3" t="s">
        <v>771</v>
      </c>
      <c r="K239" s="3">
        <v>0.3</v>
      </c>
      <c r="L239" s="3"/>
      <c r="M239" s="3"/>
      <c r="N239" s="3" t="s">
        <v>574</v>
      </c>
      <c r="O239" s="3">
        <v>0.4</v>
      </c>
      <c r="P239" s="3"/>
      <c r="Q239" s="3"/>
    </row>
    <row r="240" spans="1:17">
      <c r="A240" s="3">
        <v>237</v>
      </c>
      <c r="B240" s="3" t="s">
        <v>97</v>
      </c>
      <c r="C240" s="3" t="s">
        <v>13</v>
      </c>
      <c r="D240" s="3">
        <v>2018111147</v>
      </c>
      <c r="E240" s="3">
        <f t="shared" si="18"/>
        <v>2.27</v>
      </c>
      <c r="F240" s="3" t="s">
        <v>665</v>
      </c>
      <c r="G240" s="3">
        <v>0.3</v>
      </c>
      <c r="H240" s="3"/>
      <c r="I240" s="3"/>
      <c r="J240" s="3" t="s">
        <v>772</v>
      </c>
      <c r="K240" s="3">
        <v>0.6</v>
      </c>
      <c r="L240" s="3" t="s">
        <v>608</v>
      </c>
      <c r="M240" s="3">
        <v>0.77</v>
      </c>
      <c r="N240" s="3" t="s">
        <v>578</v>
      </c>
      <c r="O240" s="3">
        <v>0.6</v>
      </c>
      <c r="P240" s="3"/>
      <c r="Q240" s="3"/>
    </row>
    <row r="241" spans="1:17">
      <c r="A241" s="3">
        <v>238</v>
      </c>
      <c r="B241" s="3" t="s">
        <v>144</v>
      </c>
      <c r="C241" s="3" t="s">
        <v>13</v>
      </c>
      <c r="D241" s="3">
        <v>2018111148</v>
      </c>
      <c r="E241" s="3">
        <f t="shared" si="18"/>
        <v>1.97</v>
      </c>
      <c r="F241" s="3"/>
      <c r="G241" s="3"/>
      <c r="H241" s="3"/>
      <c r="I241" s="3"/>
      <c r="J241" s="3"/>
      <c r="K241" s="3"/>
      <c r="L241" s="3" t="s">
        <v>700</v>
      </c>
      <c r="M241" s="3">
        <v>0.77</v>
      </c>
      <c r="N241" s="3"/>
      <c r="O241" s="3"/>
      <c r="P241" s="3" t="s">
        <v>773</v>
      </c>
      <c r="Q241" s="3">
        <v>1.2</v>
      </c>
    </row>
    <row r="242" spans="1:17">
      <c r="A242" s="3">
        <v>239</v>
      </c>
      <c r="B242" s="3" t="s">
        <v>12</v>
      </c>
      <c r="C242" s="3" t="s">
        <v>13</v>
      </c>
      <c r="D242" s="3">
        <v>2018111151</v>
      </c>
      <c r="E242" s="3">
        <f t="shared" si="18"/>
        <v>2.5700000000000003</v>
      </c>
      <c r="F242" s="3"/>
      <c r="G242" s="3"/>
      <c r="H242" s="3"/>
      <c r="I242" s="3"/>
      <c r="J242" s="3" t="s">
        <v>728</v>
      </c>
      <c r="K242" s="3">
        <v>0.6</v>
      </c>
      <c r="L242" s="3" t="s">
        <v>770</v>
      </c>
      <c r="M242" s="3">
        <v>0.77</v>
      </c>
      <c r="N242" s="3"/>
      <c r="O242" s="3"/>
      <c r="P242" s="3" t="s">
        <v>774</v>
      </c>
      <c r="Q242" s="3">
        <v>1.2</v>
      </c>
    </row>
    <row r="243" spans="1:17">
      <c r="A243" s="3">
        <v>240</v>
      </c>
      <c r="B243" s="3" t="s">
        <v>90</v>
      </c>
      <c r="C243" s="3" t="s">
        <v>13</v>
      </c>
      <c r="D243" s="3">
        <v>2018111153</v>
      </c>
      <c r="E243" s="3">
        <f t="shared" si="18"/>
        <v>2.67</v>
      </c>
      <c r="F243" s="3"/>
      <c r="G243" s="3"/>
      <c r="H243" s="3"/>
      <c r="I243" s="3"/>
      <c r="J243" s="3" t="s">
        <v>771</v>
      </c>
      <c r="K243" s="3">
        <v>0.3</v>
      </c>
      <c r="L243" s="3" t="s">
        <v>775</v>
      </c>
      <c r="M243" s="3">
        <v>0.77</v>
      </c>
      <c r="N243" s="3" t="s">
        <v>574</v>
      </c>
      <c r="O243" s="3">
        <v>0.4</v>
      </c>
      <c r="P243" s="3" t="s">
        <v>658</v>
      </c>
      <c r="Q243" s="3">
        <v>1.2</v>
      </c>
    </row>
    <row r="244" spans="1:17">
      <c r="A244" s="3">
        <v>241</v>
      </c>
      <c r="B244" s="3" t="s">
        <v>56</v>
      </c>
      <c r="C244" s="3" t="s">
        <v>13</v>
      </c>
      <c r="D244" s="3">
        <v>2018111155</v>
      </c>
      <c r="E244" s="3">
        <v>3</v>
      </c>
      <c r="F244" s="33"/>
      <c r="G244" s="3"/>
      <c r="H244" s="3"/>
      <c r="I244" s="3"/>
      <c r="J244" s="3" t="s">
        <v>776</v>
      </c>
      <c r="K244" s="3">
        <v>0.6</v>
      </c>
      <c r="L244" s="3" t="s">
        <v>584</v>
      </c>
      <c r="M244" s="3">
        <v>0.77</v>
      </c>
      <c r="N244" s="3" t="s">
        <v>578</v>
      </c>
      <c r="O244" s="3">
        <v>0.6</v>
      </c>
      <c r="P244" s="3" t="s">
        <v>609</v>
      </c>
      <c r="Q244" s="3">
        <v>1.2</v>
      </c>
    </row>
    <row r="245" spans="1:17">
      <c r="A245" s="3">
        <v>242</v>
      </c>
      <c r="B245" s="3" t="s">
        <v>41</v>
      </c>
      <c r="C245" s="3" t="s">
        <v>13</v>
      </c>
      <c r="D245" s="3">
        <v>2018111158</v>
      </c>
      <c r="E245" s="3">
        <v>3</v>
      </c>
      <c r="F245" s="3" t="s">
        <v>777</v>
      </c>
      <c r="G245" s="3">
        <v>1.5</v>
      </c>
      <c r="H245" s="3"/>
      <c r="I245" s="3"/>
      <c r="J245" s="3" t="s">
        <v>778</v>
      </c>
      <c r="K245" s="3">
        <v>0.6</v>
      </c>
      <c r="L245" s="3"/>
      <c r="M245" s="3"/>
      <c r="N245" s="3"/>
      <c r="O245" s="3"/>
      <c r="P245" s="3" t="s">
        <v>779</v>
      </c>
      <c r="Q245" s="3">
        <v>1.2</v>
      </c>
    </row>
    <row r="246" spans="1:17">
      <c r="A246" s="3">
        <v>243</v>
      </c>
      <c r="B246" s="3" t="s">
        <v>53</v>
      </c>
      <c r="C246" s="3" t="s">
        <v>13</v>
      </c>
      <c r="D246" s="3">
        <v>2018111159</v>
      </c>
      <c r="E246" s="3">
        <f t="shared" ref="E246:E256" si="19">G246+I246+K246+M246+O246+Q246</f>
        <v>2.9699999999999998</v>
      </c>
      <c r="F246" s="3" t="s">
        <v>677</v>
      </c>
      <c r="G246" s="3">
        <v>0.8</v>
      </c>
      <c r="H246" s="3"/>
      <c r="I246" s="3"/>
      <c r="J246" s="3" t="s">
        <v>728</v>
      </c>
      <c r="K246" s="3">
        <v>0.6</v>
      </c>
      <c r="L246" s="3" t="s">
        <v>579</v>
      </c>
      <c r="M246" s="3">
        <v>0.77</v>
      </c>
      <c r="N246" s="3" t="s">
        <v>668</v>
      </c>
      <c r="O246" s="3">
        <v>0.8</v>
      </c>
      <c r="P246" s="3"/>
      <c r="Q246" s="3"/>
    </row>
    <row r="247" spans="1:17">
      <c r="A247" s="3">
        <v>244</v>
      </c>
      <c r="B247" s="3" t="s">
        <v>218</v>
      </c>
      <c r="C247" s="3" t="s">
        <v>30</v>
      </c>
      <c r="D247" s="3">
        <v>2018111161</v>
      </c>
      <c r="E247" s="3">
        <f t="shared" si="19"/>
        <v>1.7675000000000001</v>
      </c>
      <c r="F247" s="3" t="s">
        <v>665</v>
      </c>
      <c r="G247" s="3">
        <v>0.3</v>
      </c>
      <c r="H247" s="3"/>
      <c r="I247" s="3"/>
      <c r="J247" s="3" t="s">
        <v>728</v>
      </c>
      <c r="K247" s="3">
        <v>0.6</v>
      </c>
      <c r="L247" s="3" t="s">
        <v>780</v>
      </c>
      <c r="M247" s="4">
        <v>0.46750000000000003</v>
      </c>
      <c r="N247" s="3" t="s">
        <v>574</v>
      </c>
      <c r="O247" s="3">
        <v>0.4</v>
      </c>
      <c r="P247" s="3"/>
      <c r="Q247" s="3"/>
    </row>
    <row r="248" spans="1:17">
      <c r="A248" s="3">
        <v>245</v>
      </c>
      <c r="B248" s="3" t="s">
        <v>140</v>
      </c>
      <c r="C248" s="3" t="s">
        <v>30</v>
      </c>
      <c r="D248" s="3">
        <v>2018111169</v>
      </c>
      <c r="E248" s="3">
        <f t="shared" si="19"/>
        <v>1.3599999999999999</v>
      </c>
      <c r="F248" s="3"/>
      <c r="G248" s="3"/>
      <c r="H248" s="3"/>
      <c r="I248" s="3"/>
      <c r="J248" s="3" t="s">
        <v>781</v>
      </c>
      <c r="K248" s="3">
        <v>0.16</v>
      </c>
      <c r="L248" s="3"/>
      <c r="M248" s="3"/>
      <c r="N248" s="3"/>
      <c r="O248" s="3"/>
      <c r="P248" s="3" t="s">
        <v>730</v>
      </c>
      <c r="Q248" s="3">
        <v>1.2</v>
      </c>
    </row>
    <row r="249" spans="1:17">
      <c r="A249" s="3">
        <v>246</v>
      </c>
      <c r="B249" s="3" t="s">
        <v>29</v>
      </c>
      <c r="C249" s="3" t="s">
        <v>30</v>
      </c>
      <c r="D249" s="3">
        <v>2018111170</v>
      </c>
      <c r="E249" s="3">
        <f t="shared" si="19"/>
        <v>1.7999999999999998</v>
      </c>
      <c r="F249" s="3"/>
      <c r="G249" s="3"/>
      <c r="H249" s="3"/>
      <c r="I249" s="3"/>
      <c r="J249" s="3" t="s">
        <v>728</v>
      </c>
      <c r="K249" s="3">
        <v>0.6</v>
      </c>
      <c r="L249" s="3"/>
      <c r="M249" s="3"/>
      <c r="N249" s="3"/>
      <c r="O249" s="3"/>
      <c r="P249" s="3" t="s">
        <v>723</v>
      </c>
      <c r="Q249" s="3">
        <v>1.2</v>
      </c>
    </row>
    <row r="250" spans="1:17">
      <c r="A250" s="3">
        <v>247</v>
      </c>
      <c r="B250" s="3" t="s">
        <v>271</v>
      </c>
      <c r="C250" s="3" t="s">
        <v>30</v>
      </c>
      <c r="D250" s="3">
        <v>2018111171</v>
      </c>
      <c r="E250" s="3">
        <f t="shared" si="19"/>
        <v>0.56000000000000005</v>
      </c>
      <c r="F250" s="3"/>
      <c r="G250" s="3"/>
      <c r="H250" s="3"/>
      <c r="I250" s="3"/>
      <c r="J250" s="3" t="s">
        <v>781</v>
      </c>
      <c r="K250" s="3">
        <v>0.16</v>
      </c>
      <c r="L250" s="3"/>
      <c r="M250" s="3"/>
      <c r="N250" s="3" t="s">
        <v>574</v>
      </c>
      <c r="O250" s="3">
        <v>0.4</v>
      </c>
      <c r="P250" s="3"/>
      <c r="Q250" s="3"/>
    </row>
    <row r="251" spans="1:17">
      <c r="A251" s="3">
        <v>248</v>
      </c>
      <c r="B251" s="3" t="s">
        <v>61</v>
      </c>
      <c r="C251" s="3" t="s">
        <v>30</v>
      </c>
      <c r="D251" s="3">
        <v>2018111172</v>
      </c>
      <c r="E251" s="3">
        <f t="shared" si="19"/>
        <v>1.7</v>
      </c>
      <c r="F251" s="3"/>
      <c r="G251" s="3"/>
      <c r="H251" s="3"/>
      <c r="I251" s="3"/>
      <c r="J251" s="3" t="s">
        <v>782</v>
      </c>
      <c r="K251" s="3">
        <v>0.5</v>
      </c>
      <c r="L251" s="3"/>
      <c r="M251" s="3"/>
      <c r="N251" s="3"/>
      <c r="O251" s="3"/>
      <c r="P251" s="3" t="s">
        <v>589</v>
      </c>
      <c r="Q251" s="3">
        <v>1.2</v>
      </c>
    </row>
    <row r="252" spans="1:17">
      <c r="A252" s="3">
        <v>249</v>
      </c>
      <c r="B252" s="3" t="s">
        <v>246</v>
      </c>
      <c r="C252" s="3" t="s">
        <v>30</v>
      </c>
      <c r="D252" s="3">
        <v>2018111173</v>
      </c>
      <c r="E252" s="3">
        <f t="shared" si="19"/>
        <v>1.9350000000000001</v>
      </c>
      <c r="F252" s="3"/>
      <c r="G252" s="3"/>
      <c r="H252" s="3"/>
      <c r="I252" s="3"/>
      <c r="J252" s="12" t="s">
        <v>728</v>
      </c>
      <c r="K252" s="3">
        <v>0.6</v>
      </c>
      <c r="L252" s="3" t="s">
        <v>581</v>
      </c>
      <c r="M252" s="3">
        <v>0.93500000000000005</v>
      </c>
      <c r="N252" s="3" t="s">
        <v>574</v>
      </c>
      <c r="O252" s="3">
        <v>0.4</v>
      </c>
      <c r="P252" s="3"/>
      <c r="Q252" s="3"/>
    </row>
    <row r="253" spans="1:17">
      <c r="A253" s="3">
        <v>250</v>
      </c>
      <c r="B253" s="3" t="s">
        <v>255</v>
      </c>
      <c r="C253" s="3" t="s">
        <v>30</v>
      </c>
      <c r="D253" s="3">
        <v>2018111174</v>
      </c>
      <c r="E253" s="3">
        <f t="shared" si="19"/>
        <v>0.5</v>
      </c>
      <c r="F253" s="3"/>
      <c r="G253" s="3"/>
      <c r="H253" s="3"/>
      <c r="I253" s="3"/>
      <c r="J253" s="3" t="s">
        <v>783</v>
      </c>
      <c r="K253" s="3">
        <v>0.5</v>
      </c>
      <c r="L253" s="3"/>
      <c r="M253" s="3"/>
      <c r="N253" s="3"/>
      <c r="O253" s="3"/>
      <c r="P253" s="3"/>
      <c r="Q253" s="3"/>
    </row>
    <row r="254" spans="1:17">
      <c r="A254" s="3">
        <v>251</v>
      </c>
      <c r="B254" s="3" t="s">
        <v>306</v>
      </c>
      <c r="C254" s="3" t="s">
        <v>30</v>
      </c>
      <c r="D254" s="3">
        <v>2018111176</v>
      </c>
      <c r="E254" s="3">
        <f t="shared" si="19"/>
        <v>0.16</v>
      </c>
      <c r="F254" s="3"/>
      <c r="G254" s="3"/>
      <c r="H254" s="3"/>
      <c r="I254" s="3"/>
      <c r="J254" s="3" t="s">
        <v>781</v>
      </c>
      <c r="K254" s="3">
        <v>0.16</v>
      </c>
      <c r="L254" s="3"/>
      <c r="M254" s="3"/>
      <c r="N254" s="3"/>
      <c r="O254" s="3"/>
      <c r="P254" s="3"/>
      <c r="Q254" s="3"/>
    </row>
    <row r="255" spans="1:17">
      <c r="A255" s="3">
        <v>252</v>
      </c>
      <c r="B255" s="3" t="s">
        <v>113</v>
      </c>
      <c r="C255" s="3" t="s">
        <v>30</v>
      </c>
      <c r="D255" s="3">
        <v>2018111179</v>
      </c>
      <c r="E255" s="3">
        <f t="shared" si="19"/>
        <v>2.2599999999999998</v>
      </c>
      <c r="F255" s="3" t="s">
        <v>665</v>
      </c>
      <c r="G255" s="3">
        <v>0.5</v>
      </c>
      <c r="H255" s="3"/>
      <c r="I255" s="3"/>
      <c r="J255" s="3" t="s">
        <v>781</v>
      </c>
      <c r="K255" s="3">
        <v>0.16</v>
      </c>
      <c r="L255" s="3"/>
      <c r="M255" s="3"/>
      <c r="N255" s="3" t="s">
        <v>574</v>
      </c>
      <c r="O255" s="3">
        <v>0.4</v>
      </c>
      <c r="P255" s="3" t="s">
        <v>784</v>
      </c>
      <c r="Q255" s="3">
        <v>1.2</v>
      </c>
    </row>
    <row r="256" spans="1:17">
      <c r="A256" s="3">
        <v>253</v>
      </c>
      <c r="B256" s="3" t="s">
        <v>189</v>
      </c>
      <c r="C256" s="3" t="s">
        <v>30</v>
      </c>
      <c r="D256" s="3">
        <v>2018111182</v>
      </c>
      <c r="E256" s="3">
        <f t="shared" si="19"/>
        <v>1.66</v>
      </c>
      <c r="F256" s="3" t="s">
        <v>785</v>
      </c>
      <c r="G256" s="3">
        <v>1.5</v>
      </c>
      <c r="H256" s="3"/>
      <c r="I256" s="3"/>
      <c r="J256" s="3" t="s">
        <v>781</v>
      </c>
      <c r="K256" s="3">
        <v>0.16</v>
      </c>
      <c r="L256" s="3"/>
      <c r="M256" s="3"/>
      <c r="N256" s="3"/>
      <c r="O256" s="3"/>
      <c r="P256" s="3"/>
      <c r="Q256" s="3"/>
    </row>
    <row r="257" spans="1:17">
      <c r="A257" s="3">
        <v>254</v>
      </c>
      <c r="B257" s="3" t="s">
        <v>92</v>
      </c>
      <c r="C257" s="3" t="s">
        <v>30</v>
      </c>
      <c r="D257" s="3">
        <v>2018111184</v>
      </c>
      <c r="E257" s="3">
        <v>3</v>
      </c>
      <c r="F257" s="3"/>
      <c r="G257" s="3"/>
      <c r="H257" s="3"/>
      <c r="I257" s="3"/>
      <c r="J257" s="3" t="s">
        <v>604</v>
      </c>
      <c r="K257" s="3">
        <v>0.6</v>
      </c>
      <c r="L257" s="3" t="s">
        <v>587</v>
      </c>
      <c r="M257" s="3">
        <v>0.77</v>
      </c>
      <c r="N257" s="3" t="s">
        <v>578</v>
      </c>
      <c r="O257" s="3">
        <v>0.6</v>
      </c>
      <c r="P257" s="3" t="s">
        <v>722</v>
      </c>
      <c r="Q257" s="3">
        <v>1.2</v>
      </c>
    </row>
    <row r="258" spans="1:17">
      <c r="A258" s="3">
        <v>255</v>
      </c>
      <c r="B258" s="3" t="s">
        <v>86</v>
      </c>
      <c r="C258" s="3" t="s">
        <v>30</v>
      </c>
      <c r="D258" s="3">
        <v>2018111187</v>
      </c>
      <c r="E258" s="3">
        <f t="shared" ref="E258:E260" si="20">G258+I258+K258+M258+O258+Q258</f>
        <v>1.3599999999999999</v>
      </c>
      <c r="F258" s="12"/>
      <c r="G258" s="3"/>
      <c r="H258" s="3"/>
      <c r="I258" s="3"/>
      <c r="J258" s="3" t="s">
        <v>781</v>
      </c>
      <c r="K258" s="3">
        <v>0.16</v>
      </c>
      <c r="L258" s="3"/>
      <c r="M258" s="3"/>
      <c r="N258" s="3"/>
      <c r="O258" s="3"/>
      <c r="P258" s="3" t="s">
        <v>648</v>
      </c>
      <c r="Q258" s="3">
        <v>1.2</v>
      </c>
    </row>
    <row r="259" spans="1:17">
      <c r="A259" s="3">
        <v>256</v>
      </c>
      <c r="B259" s="3" t="s">
        <v>67</v>
      </c>
      <c r="C259" s="3" t="s">
        <v>68</v>
      </c>
      <c r="D259" s="3">
        <v>2018111192</v>
      </c>
      <c r="E259" s="3">
        <f t="shared" si="20"/>
        <v>0.8</v>
      </c>
      <c r="F259" s="3"/>
      <c r="G259" s="3"/>
      <c r="H259" s="3"/>
      <c r="I259" s="3"/>
      <c r="J259" s="3" t="s">
        <v>786</v>
      </c>
      <c r="K259" s="3">
        <v>0.4</v>
      </c>
      <c r="L259" s="3"/>
      <c r="M259" s="3"/>
      <c r="N259" s="3" t="s">
        <v>574</v>
      </c>
      <c r="O259" s="3">
        <v>0.4</v>
      </c>
      <c r="P259" s="3"/>
      <c r="Q259" s="3"/>
    </row>
    <row r="260" spans="1:17">
      <c r="A260" s="3">
        <v>257</v>
      </c>
      <c r="B260" s="3" t="s">
        <v>91</v>
      </c>
      <c r="C260" s="3" t="s">
        <v>68</v>
      </c>
      <c r="D260" s="3">
        <v>2018111194</v>
      </c>
      <c r="E260" s="3">
        <f t="shared" si="20"/>
        <v>2.8</v>
      </c>
      <c r="F260" s="3" t="s">
        <v>787</v>
      </c>
      <c r="G260" s="3">
        <v>1.2</v>
      </c>
      <c r="H260" s="3"/>
      <c r="I260" s="3"/>
      <c r="J260" s="3" t="s">
        <v>786</v>
      </c>
      <c r="K260" s="3">
        <v>0.4</v>
      </c>
      <c r="L260" s="3"/>
      <c r="M260" s="3"/>
      <c r="N260" s="3"/>
      <c r="O260" s="3"/>
      <c r="P260" s="3" t="s">
        <v>779</v>
      </c>
      <c r="Q260" s="3">
        <v>1.2</v>
      </c>
    </row>
    <row r="261" spans="1:17">
      <c r="A261" s="3">
        <v>258</v>
      </c>
      <c r="B261" s="3" t="s">
        <v>105</v>
      </c>
      <c r="C261" s="3" t="s">
        <v>68</v>
      </c>
      <c r="D261" s="3">
        <v>2018111196</v>
      </c>
      <c r="E261" s="3">
        <v>3</v>
      </c>
      <c r="F261" s="3" t="s">
        <v>788</v>
      </c>
      <c r="G261" s="3">
        <v>1.2</v>
      </c>
      <c r="H261" s="3"/>
      <c r="I261" s="3"/>
      <c r="J261" s="3" t="s">
        <v>789</v>
      </c>
      <c r="K261" s="3">
        <v>1.2</v>
      </c>
      <c r="L261" s="3" t="s">
        <v>579</v>
      </c>
      <c r="M261" s="3">
        <v>0.77</v>
      </c>
      <c r="N261" s="3" t="s">
        <v>574</v>
      </c>
      <c r="O261" s="3">
        <v>0.4</v>
      </c>
      <c r="P261" s="3" t="s">
        <v>790</v>
      </c>
      <c r="Q261" s="3">
        <v>1.2</v>
      </c>
    </row>
    <row r="262" spans="1:17">
      <c r="A262" s="3">
        <v>259</v>
      </c>
      <c r="B262" s="3" t="s">
        <v>234</v>
      </c>
      <c r="C262" s="3" t="s">
        <v>68</v>
      </c>
      <c r="D262" s="3">
        <v>2018111198</v>
      </c>
      <c r="E262" s="3">
        <f t="shared" ref="E262:E265" si="21">G262+I262+K262+M262+O262+Q262</f>
        <v>0.4</v>
      </c>
      <c r="F262" s="3"/>
      <c r="G262" s="3"/>
      <c r="H262" s="3"/>
      <c r="I262" s="3"/>
      <c r="J262" s="3" t="s">
        <v>786</v>
      </c>
      <c r="K262" s="3">
        <v>0.4</v>
      </c>
      <c r="L262" s="3"/>
      <c r="M262" s="3"/>
      <c r="N262" s="3"/>
      <c r="O262" s="3"/>
      <c r="P262" s="3"/>
      <c r="Q262" s="3"/>
    </row>
    <row r="263" spans="1:17">
      <c r="A263" s="3">
        <v>260</v>
      </c>
      <c r="B263" s="3" t="s">
        <v>256</v>
      </c>
      <c r="C263" s="3" t="s">
        <v>68</v>
      </c>
      <c r="D263" s="3">
        <v>2018111209</v>
      </c>
      <c r="E263" s="3">
        <f t="shared" si="21"/>
        <v>1.5699999999999998</v>
      </c>
      <c r="F263" s="3"/>
      <c r="G263" s="3"/>
      <c r="H263" s="3"/>
      <c r="I263" s="3"/>
      <c r="J263" s="3" t="s">
        <v>786</v>
      </c>
      <c r="K263" s="3">
        <v>0.4</v>
      </c>
      <c r="L263" s="3" t="s">
        <v>608</v>
      </c>
      <c r="M263" s="3">
        <v>0.77</v>
      </c>
      <c r="N263" s="3" t="s">
        <v>574</v>
      </c>
      <c r="O263" s="3">
        <v>0.4</v>
      </c>
      <c r="P263" s="3"/>
      <c r="Q263" s="3"/>
    </row>
    <row r="264" spans="1:17">
      <c r="A264" s="3">
        <v>261</v>
      </c>
      <c r="B264" s="3" t="s">
        <v>223</v>
      </c>
      <c r="C264" s="3" t="s">
        <v>68</v>
      </c>
      <c r="D264" s="3">
        <v>2018111212</v>
      </c>
      <c r="E264" s="3">
        <v>3</v>
      </c>
      <c r="F264" s="3"/>
      <c r="G264" s="3"/>
      <c r="H264" s="3"/>
      <c r="I264" s="3"/>
      <c r="J264" s="3" t="s">
        <v>791</v>
      </c>
      <c r="K264" s="3">
        <v>0.5</v>
      </c>
      <c r="L264" s="12" t="s">
        <v>792</v>
      </c>
      <c r="M264" s="3">
        <v>0.93500000000000005</v>
      </c>
      <c r="N264" s="3" t="s">
        <v>574</v>
      </c>
      <c r="O264" s="3">
        <v>0.4</v>
      </c>
      <c r="P264" s="3" t="s">
        <v>644</v>
      </c>
      <c r="Q264" s="3">
        <v>1.2</v>
      </c>
    </row>
    <row r="265" spans="1:17">
      <c r="A265" s="3">
        <v>262</v>
      </c>
      <c r="B265" s="3" t="s">
        <v>267</v>
      </c>
      <c r="C265" s="3" t="s">
        <v>68</v>
      </c>
      <c r="D265" s="3">
        <v>2018111218</v>
      </c>
      <c r="E265" s="3">
        <f t="shared" si="21"/>
        <v>2</v>
      </c>
      <c r="F265" s="3"/>
      <c r="G265" s="3"/>
      <c r="H265" s="3"/>
      <c r="I265" s="3"/>
      <c r="J265" s="3" t="s">
        <v>786</v>
      </c>
      <c r="K265" s="3">
        <v>0.4</v>
      </c>
      <c r="L265" s="3"/>
      <c r="M265" s="3"/>
      <c r="N265" s="3" t="s">
        <v>574</v>
      </c>
      <c r="O265" s="3">
        <v>0.4</v>
      </c>
      <c r="P265" s="3" t="s">
        <v>713</v>
      </c>
      <c r="Q265" s="3">
        <v>1.2</v>
      </c>
    </row>
    <row r="266" spans="1:17">
      <c r="A266" s="3">
        <v>263</v>
      </c>
      <c r="B266" s="3" t="s">
        <v>100</v>
      </c>
      <c r="C266" s="3" t="s">
        <v>77</v>
      </c>
      <c r="D266" s="3">
        <v>2018111220</v>
      </c>
      <c r="E266" s="3">
        <v>3</v>
      </c>
      <c r="F266" s="3" t="s">
        <v>793</v>
      </c>
      <c r="G266" s="3">
        <v>1.2</v>
      </c>
      <c r="H266" s="3"/>
      <c r="I266" s="3"/>
      <c r="J266" s="3" t="s">
        <v>794</v>
      </c>
      <c r="K266" s="3">
        <v>0.5</v>
      </c>
      <c r="L266" s="3" t="s">
        <v>635</v>
      </c>
      <c r="M266" s="3">
        <v>0.93500000000000005</v>
      </c>
      <c r="N266" s="3" t="s">
        <v>574</v>
      </c>
      <c r="O266" s="3">
        <v>0.4</v>
      </c>
      <c r="P266" s="3" t="s">
        <v>795</v>
      </c>
      <c r="Q266" s="3">
        <v>1.2</v>
      </c>
    </row>
    <row r="267" spans="1:17">
      <c r="A267" s="3">
        <v>264</v>
      </c>
      <c r="B267" s="3" t="s">
        <v>241</v>
      </c>
      <c r="C267" s="3" t="s">
        <v>77</v>
      </c>
      <c r="D267" s="3">
        <v>2018111224</v>
      </c>
      <c r="E267" s="3">
        <f t="shared" ref="E267:E272" si="22">G267+I267+K267+M267+O267+Q267</f>
        <v>1.7999999999999998</v>
      </c>
      <c r="F267" s="3" t="s">
        <v>663</v>
      </c>
      <c r="G267" s="3">
        <v>1</v>
      </c>
      <c r="H267" s="3"/>
      <c r="I267" s="3"/>
      <c r="J267" s="3" t="s">
        <v>796</v>
      </c>
      <c r="K267" s="3">
        <v>0.4</v>
      </c>
      <c r="L267" s="3"/>
      <c r="M267" s="3"/>
      <c r="N267" s="3" t="s">
        <v>574</v>
      </c>
      <c r="O267" s="3">
        <v>0.4</v>
      </c>
      <c r="P267" s="3"/>
      <c r="Q267" s="3"/>
    </row>
    <row r="268" spans="1:17">
      <c r="A268" s="3">
        <v>265</v>
      </c>
      <c r="B268" s="3" t="s">
        <v>76</v>
      </c>
      <c r="C268" s="3" t="s">
        <v>77</v>
      </c>
      <c r="D268" s="3">
        <v>2018111226</v>
      </c>
      <c r="E268" s="3">
        <f t="shared" si="22"/>
        <v>2.57</v>
      </c>
      <c r="F268" s="3" t="s">
        <v>797</v>
      </c>
      <c r="G268" s="3">
        <v>1.2</v>
      </c>
      <c r="H268" s="3"/>
      <c r="I268" s="3"/>
      <c r="J268" s="3" t="s">
        <v>728</v>
      </c>
      <c r="K268" s="3">
        <v>0.6</v>
      </c>
      <c r="L268" s="3" t="s">
        <v>579</v>
      </c>
      <c r="M268" s="3">
        <v>0.77</v>
      </c>
      <c r="N268" s="3"/>
      <c r="O268" s="3"/>
      <c r="P268" s="3"/>
      <c r="Q268" s="3"/>
    </row>
    <row r="269" spans="1:17">
      <c r="A269" s="3">
        <v>266</v>
      </c>
      <c r="B269" s="133" t="s">
        <v>820</v>
      </c>
      <c r="C269" s="133" t="s">
        <v>821</v>
      </c>
      <c r="D269" s="133">
        <v>2018111228</v>
      </c>
      <c r="E269" s="133">
        <f t="shared" si="22"/>
        <v>2</v>
      </c>
      <c r="F269" s="133"/>
      <c r="G269" s="134"/>
      <c r="H269" s="133"/>
      <c r="I269" s="134"/>
      <c r="J269" s="133" t="s">
        <v>796</v>
      </c>
      <c r="K269" s="134">
        <v>0.4</v>
      </c>
      <c r="L269" s="133"/>
      <c r="M269" s="134"/>
      <c r="N269" s="133" t="s">
        <v>822</v>
      </c>
      <c r="O269" s="134">
        <v>0.4</v>
      </c>
      <c r="P269" s="133" t="s">
        <v>823</v>
      </c>
      <c r="Q269" s="134">
        <v>1.2</v>
      </c>
    </row>
    <row r="270" spans="1:17">
      <c r="A270" s="3">
        <v>267</v>
      </c>
      <c r="B270" s="3" t="s">
        <v>214</v>
      </c>
      <c r="C270" s="3" t="s">
        <v>77</v>
      </c>
      <c r="D270" s="3">
        <v>2018111234</v>
      </c>
      <c r="E270" s="3">
        <f t="shared" si="22"/>
        <v>2</v>
      </c>
      <c r="F270" s="3"/>
      <c r="G270" s="3"/>
      <c r="H270" s="3"/>
      <c r="I270" s="3"/>
      <c r="J270" s="3" t="s">
        <v>796</v>
      </c>
      <c r="K270" s="3">
        <v>0.4</v>
      </c>
      <c r="L270" s="3"/>
      <c r="M270" s="3"/>
      <c r="N270" s="3" t="s">
        <v>574</v>
      </c>
      <c r="O270" s="3">
        <v>0.4</v>
      </c>
      <c r="P270" s="3" t="s">
        <v>706</v>
      </c>
      <c r="Q270" s="3">
        <v>1.2</v>
      </c>
    </row>
    <row r="271" spans="1:17">
      <c r="A271" s="3">
        <v>268</v>
      </c>
      <c r="B271" s="3" t="s">
        <v>107</v>
      </c>
      <c r="C271" s="3" t="s">
        <v>77</v>
      </c>
      <c r="D271" s="3">
        <v>2018111237</v>
      </c>
      <c r="E271" s="3">
        <f t="shared" si="22"/>
        <v>1.67</v>
      </c>
      <c r="F271" s="3" t="s">
        <v>798</v>
      </c>
      <c r="G271" s="3">
        <v>0.5</v>
      </c>
      <c r="H271" s="3"/>
      <c r="I271" s="3"/>
      <c r="J271" s="3" t="s">
        <v>796</v>
      </c>
      <c r="K271" s="3">
        <v>0.4</v>
      </c>
      <c r="L271" s="3" t="s">
        <v>584</v>
      </c>
      <c r="M271" s="3">
        <v>0.77</v>
      </c>
      <c r="N271" s="3"/>
      <c r="O271" s="3"/>
      <c r="P271" s="3"/>
      <c r="Q271" s="3"/>
    </row>
    <row r="272" spans="1:17">
      <c r="A272" s="3">
        <v>269</v>
      </c>
      <c r="B272" s="3" t="s">
        <v>237</v>
      </c>
      <c r="C272" s="3" t="s">
        <v>77</v>
      </c>
      <c r="D272" s="3">
        <v>2018111238</v>
      </c>
      <c r="E272" s="3">
        <f t="shared" si="22"/>
        <v>1.6</v>
      </c>
      <c r="F272" s="3" t="s">
        <v>677</v>
      </c>
      <c r="G272" s="3">
        <v>0.8</v>
      </c>
      <c r="H272" s="3"/>
      <c r="I272" s="3"/>
      <c r="J272" s="3" t="s">
        <v>796</v>
      </c>
      <c r="K272" s="3">
        <v>0.4</v>
      </c>
      <c r="L272" s="3"/>
      <c r="M272" s="3"/>
      <c r="N272" s="3" t="s">
        <v>574</v>
      </c>
      <c r="O272" s="3">
        <v>0.4</v>
      </c>
      <c r="P272" s="3"/>
      <c r="Q272" s="3"/>
    </row>
    <row r="273" spans="1:17">
      <c r="A273" s="3">
        <v>270</v>
      </c>
      <c r="B273" s="3" t="s">
        <v>226</v>
      </c>
      <c r="C273" s="3" t="s">
        <v>77</v>
      </c>
      <c r="D273" s="3">
        <v>2018111245</v>
      </c>
      <c r="E273" s="3">
        <v>0.8</v>
      </c>
      <c r="F273" s="3"/>
      <c r="G273" s="3"/>
      <c r="H273" s="3"/>
      <c r="I273" s="3"/>
      <c r="J273" s="3" t="s">
        <v>796</v>
      </c>
      <c r="K273" s="3">
        <v>0.4</v>
      </c>
      <c r="L273" s="3"/>
      <c r="M273" s="3"/>
      <c r="N273" s="3" t="s">
        <v>574</v>
      </c>
      <c r="O273" s="3">
        <v>0.4</v>
      </c>
      <c r="P273" s="3"/>
      <c r="Q273" s="3"/>
    </row>
    <row r="274" spans="1:17">
      <c r="A274" s="3">
        <v>271</v>
      </c>
      <c r="B274" s="3" t="s">
        <v>65</v>
      </c>
      <c r="C274" s="3" t="s">
        <v>66</v>
      </c>
      <c r="D274" s="3">
        <v>2018111253</v>
      </c>
      <c r="E274" s="3">
        <f t="shared" ref="E274:E282" si="23">G274+I274+K274+M274+O274+Q274</f>
        <v>0.76</v>
      </c>
      <c r="F274" s="3"/>
      <c r="G274" s="3"/>
      <c r="H274" s="3"/>
      <c r="I274" s="3"/>
      <c r="J274" s="3" t="s">
        <v>799</v>
      </c>
      <c r="K274" s="3">
        <v>0.16</v>
      </c>
      <c r="L274" s="3"/>
      <c r="M274" s="3"/>
      <c r="N274" s="3" t="s">
        <v>578</v>
      </c>
      <c r="O274" s="3">
        <v>0.6</v>
      </c>
      <c r="P274" s="3"/>
      <c r="Q274" s="3"/>
    </row>
    <row r="275" spans="1:17">
      <c r="A275" s="3">
        <v>272</v>
      </c>
      <c r="B275" s="133" t="s">
        <v>824</v>
      </c>
      <c r="C275" s="133" t="s">
        <v>66</v>
      </c>
      <c r="D275" s="133">
        <v>2018111254</v>
      </c>
      <c r="E275" s="135">
        <f>G275+I275+K275+M275+O275+Q275</f>
        <v>1.3599999999999999</v>
      </c>
      <c r="F275" s="133"/>
      <c r="G275" s="134"/>
      <c r="H275" s="133"/>
      <c r="I275" s="134"/>
      <c r="J275" s="133" t="s">
        <v>799</v>
      </c>
      <c r="K275" s="134">
        <v>0.16</v>
      </c>
      <c r="L275" s="133"/>
      <c r="M275" s="134"/>
      <c r="N275" s="133"/>
      <c r="O275" s="134"/>
      <c r="P275" s="133" t="s">
        <v>825</v>
      </c>
      <c r="Q275" s="134">
        <v>1.2</v>
      </c>
    </row>
    <row r="276" spans="1:17">
      <c r="A276" s="3">
        <v>273</v>
      </c>
      <c r="B276" s="3" t="s">
        <v>122</v>
      </c>
      <c r="C276" s="3" t="s">
        <v>66</v>
      </c>
      <c r="D276" s="3">
        <v>2018111257</v>
      </c>
      <c r="E276" s="3">
        <v>3</v>
      </c>
      <c r="F276" s="3"/>
      <c r="G276" s="3"/>
      <c r="H276" s="3"/>
      <c r="I276" s="3"/>
      <c r="J276" s="3" t="s">
        <v>800</v>
      </c>
      <c r="K276" s="3">
        <v>0.5</v>
      </c>
      <c r="L276" s="3" t="s">
        <v>581</v>
      </c>
      <c r="M276" s="3">
        <v>0.93500000000000005</v>
      </c>
      <c r="N276" s="3" t="s">
        <v>578</v>
      </c>
      <c r="O276" s="3">
        <v>0.6</v>
      </c>
      <c r="P276" s="3" t="s">
        <v>801</v>
      </c>
      <c r="Q276" s="3">
        <v>1.2</v>
      </c>
    </row>
    <row r="277" spans="1:17">
      <c r="A277" s="3">
        <v>274</v>
      </c>
      <c r="B277" s="3" t="s">
        <v>180</v>
      </c>
      <c r="C277" s="3" t="s">
        <v>66</v>
      </c>
      <c r="D277" s="3">
        <v>2018111258</v>
      </c>
      <c r="E277" s="3">
        <f t="shared" si="23"/>
        <v>2.73</v>
      </c>
      <c r="F277" s="3"/>
      <c r="G277" s="3"/>
      <c r="H277" s="3"/>
      <c r="I277" s="3"/>
      <c r="J277" s="3" t="s">
        <v>799</v>
      </c>
      <c r="K277" s="3">
        <v>0.16</v>
      </c>
      <c r="L277" s="12" t="s">
        <v>590</v>
      </c>
      <c r="M277" s="3">
        <v>0.77</v>
      </c>
      <c r="N277" s="3" t="s">
        <v>578</v>
      </c>
      <c r="O277" s="3">
        <v>0.6</v>
      </c>
      <c r="P277" s="3" t="s">
        <v>611</v>
      </c>
      <c r="Q277" s="3">
        <v>1.2</v>
      </c>
    </row>
    <row r="278" spans="1:17">
      <c r="A278" s="3">
        <v>275</v>
      </c>
      <c r="B278" s="133" t="s">
        <v>826</v>
      </c>
      <c r="C278" s="133" t="s">
        <v>66</v>
      </c>
      <c r="D278" s="133">
        <v>2018111261</v>
      </c>
      <c r="E278" s="135">
        <f t="shared" si="23"/>
        <v>2.9699999999999998</v>
      </c>
      <c r="F278" s="133"/>
      <c r="G278" s="134"/>
      <c r="H278" s="133"/>
      <c r="I278" s="134"/>
      <c r="J278" s="133" t="s">
        <v>827</v>
      </c>
      <c r="K278" s="134">
        <v>0.6</v>
      </c>
      <c r="L278" s="133" t="s">
        <v>579</v>
      </c>
      <c r="M278" s="134">
        <v>0.77</v>
      </c>
      <c r="N278" s="133" t="s">
        <v>574</v>
      </c>
      <c r="O278" s="134">
        <v>0.4</v>
      </c>
      <c r="P278" s="133" t="s">
        <v>591</v>
      </c>
      <c r="Q278" s="134">
        <v>1.2</v>
      </c>
    </row>
    <row r="279" spans="1:17">
      <c r="A279" s="3">
        <v>276</v>
      </c>
      <c r="B279" s="3" t="s">
        <v>269</v>
      </c>
      <c r="C279" s="3" t="s">
        <v>66</v>
      </c>
      <c r="D279" s="3">
        <v>2018111262</v>
      </c>
      <c r="E279" s="3">
        <f t="shared" si="23"/>
        <v>1.9</v>
      </c>
      <c r="F279" s="3" t="s">
        <v>802</v>
      </c>
      <c r="G279" s="3">
        <v>0.8</v>
      </c>
      <c r="H279" s="3"/>
      <c r="I279" s="3"/>
      <c r="J279" s="3" t="s">
        <v>698</v>
      </c>
      <c r="K279" s="3">
        <v>0.5</v>
      </c>
      <c r="L279" s="3"/>
      <c r="M279" s="3"/>
      <c r="N279" s="3" t="s">
        <v>578</v>
      </c>
      <c r="O279" s="3">
        <v>0.6</v>
      </c>
      <c r="P279" s="3"/>
      <c r="Q279" s="3"/>
    </row>
    <row r="280" spans="1:17">
      <c r="A280" s="3">
        <v>277</v>
      </c>
      <c r="B280" s="3" t="s">
        <v>153</v>
      </c>
      <c r="C280" s="3" t="s">
        <v>66</v>
      </c>
      <c r="D280" s="3">
        <v>2018111263</v>
      </c>
      <c r="E280" s="3">
        <f t="shared" si="23"/>
        <v>0.56000000000000005</v>
      </c>
      <c r="F280" s="3"/>
      <c r="G280" s="3"/>
      <c r="H280" s="3"/>
      <c r="I280" s="3"/>
      <c r="J280" s="3" t="s">
        <v>799</v>
      </c>
      <c r="K280" s="3">
        <v>0.16</v>
      </c>
      <c r="L280" s="3"/>
      <c r="M280" s="3"/>
      <c r="N280" s="3" t="s">
        <v>574</v>
      </c>
      <c r="O280" s="3">
        <v>0.4</v>
      </c>
      <c r="P280" s="3"/>
      <c r="Q280" s="3"/>
    </row>
    <row r="281" spans="1:17">
      <c r="A281" s="3">
        <v>278</v>
      </c>
      <c r="B281" s="3" t="s">
        <v>260</v>
      </c>
      <c r="C281" s="3" t="s">
        <v>66</v>
      </c>
      <c r="D281" s="3">
        <v>2018111267</v>
      </c>
      <c r="E281" s="3">
        <f t="shared" si="23"/>
        <v>1</v>
      </c>
      <c r="F281" s="3"/>
      <c r="G281" s="3"/>
      <c r="H281" s="3"/>
      <c r="I281" s="3"/>
      <c r="J281" s="3" t="s">
        <v>728</v>
      </c>
      <c r="K281" s="3">
        <v>0.6</v>
      </c>
      <c r="L281" s="3"/>
      <c r="M281" s="3"/>
      <c r="N281" s="3" t="s">
        <v>574</v>
      </c>
      <c r="O281" s="3">
        <v>0.4</v>
      </c>
      <c r="P281" s="3"/>
      <c r="Q281" s="3"/>
    </row>
    <row r="282" spans="1:17">
      <c r="A282" s="3">
        <v>279</v>
      </c>
      <c r="B282" s="3" t="s">
        <v>251</v>
      </c>
      <c r="C282" s="3" t="s">
        <v>66</v>
      </c>
      <c r="D282" s="3">
        <v>2018111268</v>
      </c>
      <c r="E282" s="3">
        <f t="shared" si="23"/>
        <v>1.87</v>
      </c>
      <c r="F282" s="3"/>
      <c r="G282" s="3"/>
      <c r="H282" s="3"/>
      <c r="I282" s="3"/>
      <c r="J282" s="3" t="s">
        <v>800</v>
      </c>
      <c r="K282" s="3">
        <v>0.5</v>
      </c>
      <c r="L282" s="3" t="s">
        <v>653</v>
      </c>
      <c r="M282" s="3">
        <v>0.77</v>
      </c>
      <c r="N282" s="3" t="s">
        <v>578</v>
      </c>
      <c r="O282" s="3">
        <v>0.6</v>
      </c>
      <c r="P282" s="3"/>
      <c r="Q282" s="3"/>
    </row>
    <row r="283" spans="1:17">
      <c r="A283" s="3">
        <v>280</v>
      </c>
      <c r="B283" s="3" t="s">
        <v>190</v>
      </c>
      <c r="C283" s="3" t="s">
        <v>66</v>
      </c>
      <c r="D283" s="3">
        <v>2018111271</v>
      </c>
      <c r="E283" s="3">
        <v>0.16</v>
      </c>
      <c r="F283" s="3"/>
      <c r="G283" s="3"/>
      <c r="H283" s="3"/>
      <c r="I283" s="3"/>
      <c r="J283" s="3" t="s">
        <v>799</v>
      </c>
      <c r="K283" s="3">
        <v>0.16</v>
      </c>
      <c r="L283" s="3"/>
      <c r="M283" s="3"/>
      <c r="N283" s="3"/>
      <c r="O283" s="3"/>
      <c r="P283" s="3"/>
      <c r="Q283" s="3"/>
    </row>
    <row r="284" spans="1:17">
      <c r="A284" s="3">
        <v>281</v>
      </c>
      <c r="B284" s="3" t="s">
        <v>195</v>
      </c>
      <c r="C284" s="3" t="s">
        <v>66</v>
      </c>
      <c r="D284" s="3">
        <v>2018111272</v>
      </c>
      <c r="E284" s="3">
        <f t="shared" ref="E284:E287" si="24">G284+I284+K284+M284+O284+Q284</f>
        <v>1.87</v>
      </c>
      <c r="F284" s="3"/>
      <c r="G284" s="3"/>
      <c r="H284" s="3"/>
      <c r="I284" s="3"/>
      <c r="J284" s="3" t="s">
        <v>800</v>
      </c>
      <c r="K284" s="3">
        <v>0.5</v>
      </c>
      <c r="L284" s="3" t="s">
        <v>585</v>
      </c>
      <c r="M284" s="3">
        <v>0.77</v>
      </c>
      <c r="N284" s="3" t="s">
        <v>578</v>
      </c>
      <c r="O284" s="3">
        <v>0.6</v>
      </c>
      <c r="P284" s="3"/>
      <c r="Q284" s="3"/>
    </row>
    <row r="285" spans="1:17">
      <c r="A285" s="3">
        <v>282</v>
      </c>
      <c r="B285" s="3" t="s">
        <v>177</v>
      </c>
      <c r="C285" s="3" t="s">
        <v>66</v>
      </c>
      <c r="D285" s="3">
        <v>2018111275</v>
      </c>
      <c r="E285" s="3">
        <f t="shared" si="24"/>
        <v>1.77</v>
      </c>
      <c r="F285" s="3"/>
      <c r="G285" s="3"/>
      <c r="H285" s="3"/>
      <c r="I285" s="3"/>
      <c r="J285" s="3" t="s">
        <v>728</v>
      </c>
      <c r="K285" s="3">
        <v>0.6</v>
      </c>
      <c r="L285" s="3" t="s">
        <v>584</v>
      </c>
      <c r="M285" s="3">
        <v>0.77</v>
      </c>
      <c r="N285" s="3" t="s">
        <v>574</v>
      </c>
      <c r="O285" s="3">
        <v>0.4</v>
      </c>
      <c r="P285" s="3"/>
      <c r="Q285" s="3"/>
    </row>
    <row r="286" spans="1:17">
      <c r="A286" s="3">
        <v>283</v>
      </c>
      <c r="B286" s="3" t="s">
        <v>133</v>
      </c>
      <c r="C286" s="3" t="s">
        <v>66</v>
      </c>
      <c r="D286" s="3">
        <v>2018111281</v>
      </c>
      <c r="E286" s="3">
        <f t="shared" si="24"/>
        <v>2.6799999999999997</v>
      </c>
      <c r="F286" s="3" t="s">
        <v>803</v>
      </c>
      <c r="G286" s="3">
        <v>1</v>
      </c>
      <c r="H286" s="3"/>
      <c r="I286" s="3"/>
      <c r="J286" s="3" t="s">
        <v>804</v>
      </c>
      <c r="K286" s="3">
        <v>0.48</v>
      </c>
      <c r="L286" s="3"/>
      <c r="M286" s="3"/>
      <c r="N286" s="3"/>
      <c r="O286" s="3"/>
      <c r="P286" s="3" t="s">
        <v>722</v>
      </c>
      <c r="Q286" s="3">
        <v>1.2</v>
      </c>
    </row>
    <row r="287" spans="1:17">
      <c r="A287" s="3">
        <v>284</v>
      </c>
      <c r="B287" s="3" t="s">
        <v>236</v>
      </c>
      <c r="C287" s="3" t="s">
        <v>32</v>
      </c>
      <c r="D287" s="3">
        <v>2018111282</v>
      </c>
      <c r="E287" s="3">
        <f t="shared" si="24"/>
        <v>1.675</v>
      </c>
      <c r="F287" s="3" t="s">
        <v>679</v>
      </c>
      <c r="G287" s="3">
        <v>0.5</v>
      </c>
      <c r="H287" s="3"/>
      <c r="I287" s="3"/>
      <c r="J287" s="3" t="s">
        <v>805</v>
      </c>
      <c r="K287" s="3">
        <v>0.24</v>
      </c>
      <c r="L287" s="3" t="s">
        <v>635</v>
      </c>
      <c r="M287" s="3">
        <v>0.93500000000000005</v>
      </c>
      <c r="N287" s="3"/>
      <c r="O287" s="3"/>
      <c r="P287" s="3"/>
      <c r="Q287" s="3"/>
    </row>
    <row r="288" spans="1:17">
      <c r="A288" s="3">
        <v>285</v>
      </c>
      <c r="B288" s="3" t="s">
        <v>55</v>
      </c>
      <c r="C288" s="3" t="s">
        <v>32</v>
      </c>
      <c r="D288" s="3">
        <v>2018111285</v>
      </c>
      <c r="E288" s="3">
        <v>3</v>
      </c>
      <c r="F288" s="3"/>
      <c r="G288" s="3"/>
      <c r="H288" s="3"/>
      <c r="I288" s="3"/>
      <c r="J288" s="3" t="s">
        <v>806</v>
      </c>
      <c r="K288" s="3">
        <v>0.3</v>
      </c>
      <c r="L288" s="3" t="s">
        <v>581</v>
      </c>
      <c r="M288" s="3">
        <v>0.93500000000000005</v>
      </c>
      <c r="N288" s="3" t="s">
        <v>578</v>
      </c>
      <c r="O288" s="3">
        <v>0.6</v>
      </c>
      <c r="P288" s="3" t="s">
        <v>807</v>
      </c>
      <c r="Q288" s="3">
        <v>1.2</v>
      </c>
    </row>
    <row r="289" spans="1:17">
      <c r="A289" s="3">
        <v>286</v>
      </c>
      <c r="B289" s="3" t="s">
        <v>286</v>
      </c>
      <c r="C289" s="3" t="s">
        <v>32</v>
      </c>
      <c r="D289" s="3">
        <v>2018111289</v>
      </c>
      <c r="E289" s="3">
        <f t="shared" ref="E289:E295" si="25">G289+I289+K289+M289+O289+Q289</f>
        <v>0.84</v>
      </c>
      <c r="F289" s="3"/>
      <c r="G289" s="3"/>
      <c r="H289" s="3"/>
      <c r="I289" s="3"/>
      <c r="J289" s="3" t="s">
        <v>805</v>
      </c>
      <c r="K289" s="3">
        <v>0.24</v>
      </c>
      <c r="L289" s="3"/>
      <c r="M289" s="3"/>
      <c r="N289" s="3" t="s">
        <v>578</v>
      </c>
      <c r="O289" s="3">
        <v>0.6</v>
      </c>
      <c r="P289" s="3"/>
      <c r="Q289" s="3"/>
    </row>
    <row r="290" spans="1:17">
      <c r="A290" s="3">
        <v>287</v>
      </c>
      <c r="B290" s="3" t="s">
        <v>31</v>
      </c>
      <c r="C290" s="3" t="s">
        <v>32</v>
      </c>
      <c r="D290" s="3">
        <v>2018111298</v>
      </c>
      <c r="E290" s="3">
        <f t="shared" si="25"/>
        <v>2.8099999999999996</v>
      </c>
      <c r="F290" s="3"/>
      <c r="G290" s="3"/>
      <c r="H290" s="3"/>
      <c r="I290" s="3"/>
      <c r="J290" s="3" t="s">
        <v>805</v>
      </c>
      <c r="K290" s="3">
        <v>0.24</v>
      </c>
      <c r="L290" s="3" t="s">
        <v>653</v>
      </c>
      <c r="M290" s="3">
        <v>0.77</v>
      </c>
      <c r="N290" s="3" t="s">
        <v>578</v>
      </c>
      <c r="O290" s="3">
        <v>0.6</v>
      </c>
      <c r="P290" s="3" t="s">
        <v>658</v>
      </c>
      <c r="Q290" s="3">
        <v>1.2</v>
      </c>
    </row>
    <row r="291" spans="1:17">
      <c r="A291" s="3">
        <v>288</v>
      </c>
      <c r="B291" s="3" t="s">
        <v>268</v>
      </c>
      <c r="C291" s="3" t="s">
        <v>32</v>
      </c>
      <c r="D291" s="3">
        <v>2018111302</v>
      </c>
      <c r="E291" s="3">
        <f t="shared" si="25"/>
        <v>1.125</v>
      </c>
      <c r="F291" s="3" t="s">
        <v>679</v>
      </c>
      <c r="G291" s="3">
        <v>0.5</v>
      </c>
      <c r="H291" s="3"/>
      <c r="I291" s="3"/>
      <c r="J291" s="3" t="s">
        <v>805</v>
      </c>
      <c r="K291" s="3">
        <v>0.24</v>
      </c>
      <c r="L291" s="3" t="s">
        <v>725</v>
      </c>
      <c r="M291" s="3">
        <v>0.38500000000000001</v>
      </c>
      <c r="N291" s="3"/>
      <c r="O291" s="3"/>
      <c r="P291" s="3"/>
      <c r="Q291" s="3"/>
    </row>
    <row r="292" spans="1:17">
      <c r="A292" s="3">
        <v>289</v>
      </c>
      <c r="B292" s="3" t="s">
        <v>147</v>
      </c>
      <c r="C292" s="3" t="s">
        <v>32</v>
      </c>
      <c r="D292" s="3">
        <v>2018111303</v>
      </c>
      <c r="E292" s="3">
        <f t="shared" si="25"/>
        <v>2.8</v>
      </c>
      <c r="F292" s="3" t="s">
        <v>679</v>
      </c>
      <c r="G292" s="3">
        <v>0.5</v>
      </c>
      <c r="H292" s="3"/>
      <c r="I292" s="3"/>
      <c r="J292" s="3" t="s">
        <v>667</v>
      </c>
      <c r="K292" s="3">
        <v>0.3</v>
      </c>
      <c r="L292" s="3"/>
      <c r="M292" s="3"/>
      <c r="N292" s="21" t="s">
        <v>668</v>
      </c>
      <c r="O292" s="3">
        <v>0.8</v>
      </c>
      <c r="P292" s="3" t="s">
        <v>575</v>
      </c>
      <c r="Q292" s="3">
        <v>1.2</v>
      </c>
    </row>
    <row r="293" spans="1:17">
      <c r="A293" s="3">
        <v>290</v>
      </c>
      <c r="B293" s="3" t="s">
        <v>171</v>
      </c>
      <c r="C293" s="3" t="s">
        <v>32</v>
      </c>
      <c r="D293" s="3">
        <v>2018111305</v>
      </c>
      <c r="E293" s="3">
        <f t="shared" si="25"/>
        <v>1.3399999999999999</v>
      </c>
      <c r="F293" s="3" t="s">
        <v>679</v>
      </c>
      <c r="G293" s="3">
        <v>0.5</v>
      </c>
      <c r="H293" s="3"/>
      <c r="I293" s="3"/>
      <c r="J293" s="3" t="s">
        <v>805</v>
      </c>
      <c r="K293" s="3">
        <v>0.24</v>
      </c>
      <c r="L293" s="3"/>
      <c r="M293" s="3"/>
      <c r="N293" s="3" t="s">
        <v>578</v>
      </c>
      <c r="O293" s="3">
        <v>0.6</v>
      </c>
      <c r="P293" s="3"/>
      <c r="Q293" s="3"/>
    </row>
    <row r="294" spans="1:17">
      <c r="A294" s="3">
        <v>291</v>
      </c>
      <c r="B294" s="3" t="s">
        <v>46</v>
      </c>
      <c r="C294" s="3" t="s">
        <v>32</v>
      </c>
      <c r="D294" s="3">
        <v>2018111311</v>
      </c>
      <c r="E294" s="3">
        <f t="shared" si="25"/>
        <v>0.84</v>
      </c>
      <c r="F294" s="3"/>
      <c r="G294" s="3"/>
      <c r="H294" s="3"/>
      <c r="I294" s="3"/>
      <c r="J294" s="3" t="s">
        <v>805</v>
      </c>
      <c r="K294" s="3">
        <v>0.24</v>
      </c>
      <c r="L294" s="3"/>
      <c r="M294" s="3"/>
      <c r="N294" s="3" t="s">
        <v>578</v>
      </c>
      <c r="O294" s="3">
        <v>0.6</v>
      </c>
      <c r="P294" s="3"/>
      <c r="Q294" s="3"/>
    </row>
    <row r="295" spans="1:17">
      <c r="A295" s="3">
        <v>292</v>
      </c>
      <c r="B295" s="3" t="s">
        <v>272</v>
      </c>
      <c r="C295" s="3" t="s">
        <v>44</v>
      </c>
      <c r="D295" s="3">
        <v>2018111316</v>
      </c>
      <c r="E295" s="3">
        <f t="shared" si="25"/>
        <v>0.4</v>
      </c>
      <c r="F295" s="3"/>
      <c r="G295" s="3"/>
      <c r="H295" s="3"/>
      <c r="I295" s="3"/>
      <c r="J295" s="3"/>
      <c r="K295" s="3"/>
      <c r="L295" s="3"/>
      <c r="M295" s="3"/>
      <c r="N295" s="3" t="s">
        <v>574</v>
      </c>
      <c r="O295" s="3">
        <v>0.4</v>
      </c>
      <c r="P295" s="3"/>
      <c r="Q295" s="3"/>
    </row>
    <row r="296" spans="1:17" ht="180">
      <c r="A296" s="3">
        <v>293</v>
      </c>
      <c r="B296" s="3" t="s">
        <v>79</v>
      </c>
      <c r="C296" s="3" t="s">
        <v>44</v>
      </c>
      <c r="D296" s="3">
        <v>2018111318</v>
      </c>
      <c r="E296" s="3">
        <v>3</v>
      </c>
      <c r="F296" s="3"/>
      <c r="G296" s="3"/>
      <c r="H296" s="4" t="s">
        <v>808</v>
      </c>
      <c r="I296" s="3">
        <v>1.8</v>
      </c>
      <c r="J296" s="3" t="s">
        <v>728</v>
      </c>
      <c r="K296" s="3">
        <v>0.6</v>
      </c>
      <c r="L296" s="3" t="s">
        <v>588</v>
      </c>
      <c r="M296" s="3">
        <v>0.93500000000000005</v>
      </c>
      <c r="N296" s="3" t="s">
        <v>574</v>
      </c>
      <c r="O296" s="3">
        <v>0.4</v>
      </c>
      <c r="P296" s="3"/>
      <c r="Q296" s="3"/>
    </row>
    <row r="297" spans="1:17">
      <c r="A297" s="3">
        <v>294</v>
      </c>
      <c r="B297" s="3" t="s">
        <v>275</v>
      </c>
      <c r="C297" s="3" t="s">
        <v>44</v>
      </c>
      <c r="D297" s="3">
        <v>2018111321</v>
      </c>
      <c r="E297" s="3">
        <f t="shared" ref="E297:E301" si="26">G297+I297+K297+M297+O297+Q297</f>
        <v>1.2</v>
      </c>
      <c r="F297" s="3" t="s">
        <v>809</v>
      </c>
      <c r="G297" s="3">
        <v>1.2</v>
      </c>
      <c r="H297" s="3"/>
      <c r="I297" s="3"/>
      <c r="J297" s="3"/>
      <c r="K297" s="3"/>
      <c r="L297" s="3"/>
      <c r="M297" s="3"/>
      <c r="N297" s="3"/>
      <c r="O297" s="3"/>
      <c r="P297" s="3"/>
      <c r="Q297" s="3"/>
    </row>
    <row r="298" spans="1:17">
      <c r="A298" s="3">
        <v>295</v>
      </c>
      <c r="B298" s="3" t="s">
        <v>54</v>
      </c>
      <c r="C298" s="3" t="s">
        <v>44</v>
      </c>
      <c r="D298" s="3">
        <v>2018111323</v>
      </c>
      <c r="E298" s="3">
        <f t="shared" si="26"/>
        <v>1.9675</v>
      </c>
      <c r="F298" s="3" t="s">
        <v>809</v>
      </c>
      <c r="G298" s="3">
        <v>1.2</v>
      </c>
      <c r="H298" s="3"/>
      <c r="I298" s="3"/>
      <c r="J298" s="3" t="s">
        <v>694</v>
      </c>
      <c r="K298" s="3">
        <v>0.3</v>
      </c>
      <c r="L298" s="3" t="s">
        <v>810</v>
      </c>
      <c r="M298" s="3">
        <v>0.46750000000000003</v>
      </c>
      <c r="N298" s="3"/>
      <c r="O298" s="3"/>
      <c r="P298" s="3"/>
      <c r="Q298" s="3"/>
    </row>
    <row r="299" spans="1:17">
      <c r="A299" s="3">
        <v>296</v>
      </c>
      <c r="B299" s="3" t="s">
        <v>155</v>
      </c>
      <c r="C299" s="3" t="s">
        <v>44</v>
      </c>
      <c r="D299" s="3">
        <v>2018111325</v>
      </c>
      <c r="E299" s="3">
        <f t="shared" si="26"/>
        <v>1.25</v>
      </c>
      <c r="F299" s="3"/>
      <c r="G299" s="3"/>
      <c r="H299" s="3"/>
      <c r="I299" s="3"/>
      <c r="J299" s="3" t="s">
        <v>811</v>
      </c>
      <c r="K299" s="3">
        <v>0.48</v>
      </c>
      <c r="L299" s="3" t="s">
        <v>812</v>
      </c>
      <c r="M299" s="3">
        <v>0.77</v>
      </c>
      <c r="N299" s="3"/>
      <c r="O299" s="3"/>
      <c r="P299" s="3"/>
      <c r="Q299" s="3"/>
    </row>
    <row r="300" spans="1:17">
      <c r="A300" s="3">
        <v>297</v>
      </c>
      <c r="B300" s="3" t="s">
        <v>112</v>
      </c>
      <c r="C300" s="3" t="s">
        <v>44</v>
      </c>
      <c r="D300" s="3">
        <v>2018111326</v>
      </c>
      <c r="E300" s="3">
        <f t="shared" si="26"/>
        <v>1.37</v>
      </c>
      <c r="F300" s="3"/>
      <c r="G300" s="3"/>
      <c r="H300" s="3"/>
      <c r="I300" s="3"/>
      <c r="J300" s="3"/>
      <c r="K300" s="3"/>
      <c r="L300" s="3" t="s">
        <v>579</v>
      </c>
      <c r="M300" s="3">
        <v>0.77</v>
      </c>
      <c r="N300" s="3" t="s">
        <v>578</v>
      </c>
      <c r="O300" s="3">
        <v>0.6</v>
      </c>
      <c r="P300" s="3"/>
      <c r="Q300" s="3"/>
    </row>
    <row r="301" spans="1:17">
      <c r="A301" s="3">
        <v>298</v>
      </c>
      <c r="B301" s="3" t="s">
        <v>183</v>
      </c>
      <c r="C301" s="3" t="s">
        <v>44</v>
      </c>
      <c r="D301" s="3">
        <v>2018111328</v>
      </c>
      <c r="E301" s="3">
        <f t="shared" si="26"/>
        <v>1.9</v>
      </c>
      <c r="F301" s="3"/>
      <c r="G301" s="3"/>
      <c r="H301" s="3"/>
      <c r="I301" s="3"/>
      <c r="J301" s="3" t="s">
        <v>813</v>
      </c>
      <c r="K301" s="3">
        <v>0.3</v>
      </c>
      <c r="L301" s="3"/>
      <c r="M301" s="3"/>
      <c r="N301" s="3" t="s">
        <v>574</v>
      </c>
      <c r="O301" s="3">
        <v>0.4</v>
      </c>
      <c r="P301" s="3" t="s">
        <v>633</v>
      </c>
      <c r="Q301" s="3">
        <v>1.2</v>
      </c>
    </row>
    <row r="302" spans="1:17">
      <c r="A302" s="3">
        <v>299</v>
      </c>
      <c r="B302" s="3" t="s">
        <v>229</v>
      </c>
      <c r="C302" s="3" t="s">
        <v>44</v>
      </c>
      <c r="D302" s="3">
        <v>2018111332</v>
      </c>
      <c r="E302" s="3">
        <v>1</v>
      </c>
      <c r="F302" s="3"/>
      <c r="G302" s="3"/>
      <c r="H302" s="3"/>
      <c r="I302" s="3"/>
      <c r="J302" s="3" t="s">
        <v>728</v>
      </c>
      <c r="K302" s="3">
        <v>0.6</v>
      </c>
      <c r="L302" s="3"/>
      <c r="M302" s="3"/>
      <c r="N302" s="3" t="s">
        <v>574</v>
      </c>
      <c r="O302" s="3">
        <v>0.4</v>
      </c>
      <c r="P302" s="3"/>
      <c r="Q302" s="3"/>
    </row>
    <row r="303" spans="1:17">
      <c r="A303" s="3">
        <v>300</v>
      </c>
      <c r="B303" s="3" t="s">
        <v>43</v>
      </c>
      <c r="C303" s="3" t="s">
        <v>44</v>
      </c>
      <c r="D303" s="3">
        <v>2018111337</v>
      </c>
      <c r="E303" s="3">
        <f>G303+I303+K303+M303+O303+Q303</f>
        <v>1.2</v>
      </c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 t="s">
        <v>722</v>
      </c>
      <c r="Q303" s="3">
        <v>1.2</v>
      </c>
    </row>
    <row r="304" spans="1:17">
      <c r="A304" s="3">
        <v>301</v>
      </c>
      <c r="B304" s="3" t="s">
        <v>219</v>
      </c>
      <c r="C304" s="3" t="s">
        <v>44</v>
      </c>
      <c r="D304" s="3">
        <v>2018111338</v>
      </c>
      <c r="E304" s="3">
        <f>G304+I304+K304+M304+O304+Q304</f>
        <v>1.97</v>
      </c>
      <c r="F304" s="3"/>
      <c r="G304" s="3"/>
      <c r="H304" s="3"/>
      <c r="I304" s="3"/>
      <c r="J304" s="3"/>
      <c r="K304" s="3"/>
      <c r="L304" s="3" t="s">
        <v>584</v>
      </c>
      <c r="M304" s="3">
        <v>0.77</v>
      </c>
      <c r="N304" s="3"/>
      <c r="O304" s="3"/>
      <c r="P304" s="3" t="s">
        <v>644</v>
      </c>
      <c r="Q304" s="3">
        <v>1.2</v>
      </c>
    </row>
  </sheetData>
  <mergeCells count="12">
    <mergeCell ref="A1:E1"/>
    <mergeCell ref="A2:A3"/>
    <mergeCell ref="B2:B3"/>
    <mergeCell ref="C2:C3"/>
    <mergeCell ref="D2:D3"/>
    <mergeCell ref="E2:E3"/>
    <mergeCell ref="Q2:Q3"/>
    <mergeCell ref="G2:G3"/>
    <mergeCell ref="I2:I3"/>
    <mergeCell ref="K2:K3"/>
    <mergeCell ref="M2:M3"/>
    <mergeCell ref="O2:O3"/>
  </mergeCells>
  <phoneticPr fontId="27" type="noConversion"/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综合成绩排名</vt:lpstr>
      <vt:lpstr>课程成绩</vt:lpstr>
      <vt:lpstr>附加分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administion</cp:lastModifiedBy>
  <dcterms:created xsi:type="dcterms:W3CDTF">2019-08-30T05:13:00Z</dcterms:created>
  <dcterms:modified xsi:type="dcterms:W3CDTF">2019-09-02T06:45:22Z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